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\JOBS\E2317A18\Parking Lot 2021\PSE\Addendum\"/>
    </mc:Choice>
  </mc:AlternateContent>
  <xr:revisionPtr revIDLastSave="0" documentId="13_ncr:1_{519282BE-1A4B-4FBD-99CB-E2EB716F63D4}" xr6:coauthVersionLast="46" xr6:coauthVersionMax="46" xr10:uidLastSave="{00000000-0000-0000-0000-000000000000}"/>
  <bookViews>
    <workbookView xWindow="19080" yWindow="-120" windowWidth="19440" windowHeight="15000" xr2:uid="{EF2B69FB-9F2A-4429-B62E-D13D31314C17}"/>
  </bookViews>
  <sheets>
    <sheet name="Base Bid" sheetId="5" r:id="rId1"/>
    <sheet name="Alternative 1" sheetId="3" r:id="rId2"/>
    <sheet name="Alternative 2" sheetId="6" r:id="rId3"/>
    <sheet name="Alternative 3" sheetId="4" r:id="rId4"/>
    <sheet name="Summary" sheetId="8" r:id="rId5"/>
  </sheets>
  <definedNames>
    <definedName name="_Hlk24719417" localSheetId="4">Summary!#REF!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5" l="1"/>
  <c r="F9" i="5"/>
  <c r="F9" i="6"/>
  <c r="F22" i="6"/>
  <c r="F21" i="6"/>
  <c r="F15" i="4"/>
  <c r="F14" i="4"/>
  <c r="F13" i="4"/>
  <c r="F12" i="4"/>
  <c r="F11" i="4"/>
  <c r="F10" i="4"/>
  <c r="F8" i="4"/>
  <c r="F7" i="4"/>
  <c r="F6" i="4"/>
  <c r="F17" i="4" s="1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0" i="6"/>
  <c r="F19" i="6"/>
  <c r="F18" i="6"/>
  <c r="F17" i="6"/>
  <c r="F16" i="6"/>
  <c r="F15" i="6"/>
  <c r="F14" i="6"/>
  <c r="F13" i="6"/>
  <c r="F12" i="6"/>
  <c r="F10" i="6"/>
  <c r="F8" i="6"/>
  <c r="F7" i="6"/>
  <c r="F6" i="6"/>
  <c r="F58" i="3"/>
  <c r="F57" i="3"/>
  <c r="F56" i="3"/>
  <c r="F55" i="3"/>
  <c r="F54" i="3"/>
  <c r="F53" i="3"/>
  <c r="F52" i="3"/>
  <c r="F51" i="3"/>
  <c r="F50" i="3"/>
  <c r="F49" i="3"/>
  <c r="F48" i="3"/>
  <c r="F47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46" i="5"/>
  <c r="F45" i="5"/>
  <c r="F44" i="5"/>
  <c r="F43" i="5"/>
  <c r="F42" i="5"/>
  <c r="F41" i="5"/>
  <c r="F40" i="5"/>
  <c r="F39" i="5"/>
  <c r="F38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6" i="5"/>
  <c r="F10" i="5"/>
  <c r="F8" i="5"/>
  <c r="F7" i="5"/>
  <c r="F11" i="5"/>
  <c r="F9" i="4"/>
  <c r="F11" i="6"/>
  <c r="F46" i="3"/>
  <c r="F48" i="5" l="1"/>
  <c r="C6" i="8" s="1"/>
  <c r="C9" i="8"/>
  <c r="F60" i="3"/>
  <c r="C7" i="8" s="1"/>
  <c r="F38" i="6"/>
  <c r="C8" i="8" s="1"/>
  <c r="C11" i="8" l="1"/>
</calcChain>
</file>

<file path=xl/sharedStrings.xml><?xml version="1.0" encoding="utf-8"?>
<sst xmlns="http://schemas.openxmlformats.org/spreadsheetml/2006/main" count="451" uniqueCount="202">
  <si>
    <t>205.0100</t>
  </si>
  <si>
    <t>CY</t>
  </si>
  <si>
    <t>Excavation Common</t>
  </si>
  <si>
    <t>305.0110</t>
  </si>
  <si>
    <t>TON</t>
  </si>
  <si>
    <t>Base Aggregate Dense 3/4-Inch</t>
  </si>
  <si>
    <t>305.0120</t>
  </si>
  <si>
    <t>Base Aggregate Dense 1 1/4-Inch</t>
  </si>
  <si>
    <t>455.0605</t>
  </si>
  <si>
    <t>GAL</t>
  </si>
  <si>
    <t>Tack Coat</t>
  </si>
  <si>
    <t>460.2000</t>
  </si>
  <si>
    <t>DOL</t>
  </si>
  <si>
    <t>Incentive Density HMA Pavement</t>
  </si>
  <si>
    <t>460.5224</t>
  </si>
  <si>
    <t>HMA Pavement 4 LT 58-28 S</t>
  </si>
  <si>
    <t>460.5225</t>
  </si>
  <si>
    <t>HMA Pavement 5 LT 58-28 S</t>
  </si>
  <si>
    <t>619.1000</t>
  </si>
  <si>
    <t>EACH</t>
  </si>
  <si>
    <t>Mobilization</t>
  </si>
  <si>
    <t>624.0100</t>
  </si>
  <si>
    <t>MGAL</t>
  </si>
  <si>
    <t>Water</t>
  </si>
  <si>
    <t>625.0500</t>
  </si>
  <si>
    <t>SY</t>
  </si>
  <si>
    <t>Salvaged Topsoil</t>
  </si>
  <si>
    <t>628.1504</t>
  </si>
  <si>
    <t>LF</t>
  </si>
  <si>
    <t>Silt Fence</t>
  </si>
  <si>
    <t>628.1520</t>
  </si>
  <si>
    <t>Silt Fence Maintenance</t>
  </si>
  <si>
    <t>628.1905</t>
  </si>
  <si>
    <t>Mobilizations Erosion Control</t>
  </si>
  <si>
    <t>628.1910</t>
  </si>
  <si>
    <t>Mobilizations Emergency Erosion Control</t>
  </si>
  <si>
    <t>628.2006</t>
  </si>
  <si>
    <t>Erosion Mat Urban Class I Type A</t>
  </si>
  <si>
    <t>630.0140</t>
  </si>
  <si>
    <t>LB</t>
  </si>
  <si>
    <t>Seeding Mixture No. 40</t>
  </si>
  <si>
    <t>630.0200</t>
  </si>
  <si>
    <t>Seeding Temporary</t>
  </si>
  <si>
    <t>630.0500</t>
  </si>
  <si>
    <t>Seed Water</t>
  </si>
  <si>
    <t>638.2102</t>
  </si>
  <si>
    <t>Moving Signs Type II</t>
  </si>
  <si>
    <t>638.3000</t>
  </si>
  <si>
    <t>Removing Small Sign Supports</t>
  </si>
  <si>
    <t>643.0300</t>
  </si>
  <si>
    <t>DAY</t>
  </si>
  <si>
    <t>Traffic Control Drums</t>
  </si>
  <si>
    <t>643.0420</t>
  </si>
  <si>
    <t>Traffic Control Barricades Type III</t>
  </si>
  <si>
    <t>646.8305</t>
  </si>
  <si>
    <t>Marking Parking Stall Paint</t>
  </si>
  <si>
    <t>652.0210</t>
  </si>
  <si>
    <t>Conduit Rigid Nonmetallic Schedule 40 1-Inch</t>
  </si>
  <si>
    <t>652.0220</t>
  </si>
  <si>
    <t>Conduit Rigid Nonmetallic Schedule 40 1 1/2-Inch</t>
  </si>
  <si>
    <t>652.0225</t>
  </si>
  <si>
    <t>Conduit Rigid Nonmetallic Schedule 40 2-Inch</t>
  </si>
  <si>
    <t>652.0605</t>
  </si>
  <si>
    <t>Conduit Special 2-Inch</t>
  </si>
  <si>
    <t>Sign Supports 2x2-Inch 14-FT</t>
  </si>
  <si>
    <t>HRS</t>
  </si>
  <si>
    <t>LS</t>
  </si>
  <si>
    <t>201.0105</t>
  </si>
  <si>
    <t>STA</t>
  </si>
  <si>
    <t>Clearing</t>
  </si>
  <si>
    <t>201.0205</t>
  </si>
  <si>
    <t>Grubbing</t>
  </si>
  <si>
    <t>204.0100</t>
  </si>
  <si>
    <t>Removing Concrete Pavement</t>
  </si>
  <si>
    <t>204.0150</t>
  </si>
  <si>
    <t>Removing Curb &amp; Gutter</t>
  </si>
  <si>
    <t>204.0155</t>
  </si>
  <si>
    <t>Removing Concrete Sidewalk</t>
  </si>
  <si>
    <t>204.9060.S</t>
  </si>
  <si>
    <t>Removing Flag Poles</t>
  </si>
  <si>
    <t>415.0070</t>
  </si>
  <si>
    <t>Concrete Pavement 7-Inch</t>
  </si>
  <si>
    <t>416.0610</t>
  </si>
  <si>
    <t>Drilled Tie Bars</t>
  </si>
  <si>
    <t>416.0620</t>
  </si>
  <si>
    <t>Drilled Dowel Bars</t>
  </si>
  <si>
    <t>601.0405</t>
  </si>
  <si>
    <t>Concrete Curb &amp; Gutter 18-Inch Type A</t>
  </si>
  <si>
    <t>602.0405</t>
  </si>
  <si>
    <t>SF</t>
  </si>
  <si>
    <t>Concrete Sidewalk 4-Inch</t>
  </si>
  <si>
    <t>602.0515</t>
  </si>
  <si>
    <t>Curb Ramp Detectable Warning Field Natural Patina Natural Patina</t>
  </si>
  <si>
    <t>628.7010</t>
  </si>
  <si>
    <t>Inlet Protection Type B</t>
  </si>
  <si>
    <t>628.7015</t>
  </si>
  <si>
    <t>Inlet Protection Type C</t>
  </si>
  <si>
    <t>637.2210</t>
  </si>
  <si>
    <t>Signs Type II Reflective H</t>
  </si>
  <si>
    <t>638.2602</t>
  </si>
  <si>
    <t>Removing Signs Type II</t>
  </si>
  <si>
    <t>643.0410</t>
  </si>
  <si>
    <t>Traffic Control Barricades Type II</t>
  </si>
  <si>
    <t>643.0705</t>
  </si>
  <si>
    <t>Traffic Control Warning Lights Type A</t>
  </si>
  <si>
    <t>643.0715</t>
  </si>
  <si>
    <t>Traffic Control Warning Lights Type C</t>
  </si>
  <si>
    <t>643.0900</t>
  </si>
  <si>
    <t>Traffic Control Signs</t>
  </si>
  <si>
    <t>644.1810</t>
  </si>
  <si>
    <t>Temporary Pedestrian Barricade</t>
  </si>
  <si>
    <t>646.1005</t>
  </si>
  <si>
    <t>Marking Line Paint 4-Inch</t>
  </si>
  <si>
    <t>646.3005</t>
  </si>
  <si>
    <t>Marking Line Paint 8-Inch</t>
  </si>
  <si>
    <t>646.7505</t>
  </si>
  <si>
    <t>Marking Crosswalk Paint Ladder Pattern 24-Inch</t>
  </si>
  <si>
    <t>646.9000</t>
  </si>
  <si>
    <t>Marking Removal Line 4-Inch</t>
  </si>
  <si>
    <t>646.9100</t>
  </si>
  <si>
    <t>Marking Removal Line 8-Inch</t>
  </si>
  <si>
    <t>655.0615</t>
  </si>
  <si>
    <t>Electrical Wire Lighting 10 AWG</t>
  </si>
  <si>
    <t>690.0250</t>
  </si>
  <si>
    <t>Sawing Concrete</t>
  </si>
  <si>
    <t>715.0415</t>
  </si>
  <si>
    <t>Incentive Strength Concrete Pavement</t>
  </si>
  <si>
    <t>655.0620</t>
  </si>
  <si>
    <t>Electrical Wire Lighting 8 AWG</t>
  </si>
  <si>
    <t>655.0630</t>
  </si>
  <si>
    <t>Electrical Wire Lighting 4 AWG</t>
  </si>
  <si>
    <t>SPV.0060.01</t>
  </si>
  <si>
    <t>SPV.0060.04</t>
  </si>
  <si>
    <t>SPV.0060.08</t>
  </si>
  <si>
    <t>SPV.0060.09</t>
  </si>
  <si>
    <t>SPV.0060.12</t>
  </si>
  <si>
    <t>SPV.0060.13</t>
  </si>
  <si>
    <t>SPV.0060.15</t>
  </si>
  <si>
    <t>SPV.0060.18</t>
  </si>
  <si>
    <t>SPV.0060.06</t>
  </si>
  <si>
    <t>SPV.0075.01</t>
  </si>
  <si>
    <t>SPV.0105.02</t>
  </si>
  <si>
    <t>Adjusting Water Valve Boxes</t>
  </si>
  <si>
    <t>Precast Concrete Wheel Stops</t>
  </si>
  <si>
    <t xml:space="preserve">Concrete Bollard </t>
  </si>
  <si>
    <t>Concrete Bases with Junction Box</t>
  </si>
  <si>
    <t>Concrete Barricade Special</t>
  </si>
  <si>
    <t>Lighting Units, Type P6</t>
  </si>
  <si>
    <t>Electrically Operated Barrier Gates</t>
  </si>
  <si>
    <t>Street Sweeping</t>
  </si>
  <si>
    <t>Metering and Panelboard Equipment</t>
  </si>
  <si>
    <t>Conduit Locating</t>
  </si>
  <si>
    <t>SPV.0060.02</t>
  </si>
  <si>
    <t>SPV.0060.03</t>
  </si>
  <si>
    <t>SPV.0060.05</t>
  </si>
  <si>
    <t>SPV.0060.07</t>
  </si>
  <si>
    <t>SPV.0060.10</t>
  </si>
  <si>
    <t>SPV.0060.11</t>
  </si>
  <si>
    <t>SPV.0060.14</t>
  </si>
  <si>
    <t>SPV.0105.01</t>
  </si>
  <si>
    <t>SPV.0165.01</t>
  </si>
  <si>
    <t>Adjusting Water Valves</t>
  </si>
  <si>
    <t>Adjusting Sanitary Sewer Manhole</t>
  </si>
  <si>
    <t>Relocating Trees</t>
  </si>
  <si>
    <t>Sign Supports 2x2-Inch 10-FT</t>
  </si>
  <si>
    <t>Flag Pole 35-FT</t>
  </si>
  <si>
    <t>Erecting Airport Owned Signs</t>
  </si>
  <si>
    <t>Flag Pole 40-FT</t>
  </si>
  <si>
    <t>Floodlights, Type 1</t>
  </si>
  <si>
    <t>Concrete Sidewalk 7-Inch HES</t>
  </si>
  <si>
    <t>Salvage Decorative Rocks</t>
  </si>
  <si>
    <t>Concrete Bases With Junction Box</t>
  </si>
  <si>
    <t>Item NUMBER</t>
  </si>
  <si>
    <t>ITEM DESCRIPTION</t>
  </si>
  <si>
    <t>UNITS</t>
  </si>
  <si>
    <t>Concrete Handholes</t>
  </si>
  <si>
    <t>Outagamie County, Wisconsin</t>
  </si>
  <si>
    <t>SCHEDULE OF PRICES</t>
  </si>
  <si>
    <t>BASE BID</t>
  </si>
  <si>
    <t>*Note: Bidder must fill in schedule of prices for all items of work.</t>
  </si>
  <si>
    <t>QUANTITY</t>
  </si>
  <si>
    <t>UNIT PRICE</t>
  </si>
  <si>
    <t>TOTAL</t>
  </si>
  <si>
    <t>ALTERNATIVE 3</t>
  </si>
  <si>
    <t>ALTERNATIVE 2</t>
  </si>
  <si>
    <t>ALTERNATIVE 1</t>
  </si>
  <si>
    <t>BASE BID TOTAL</t>
  </si>
  <si>
    <t>ALTERNATIVE 1 TOTAL</t>
  </si>
  <si>
    <t>ALTERNATIVE 2 TOTAL</t>
  </si>
  <si>
    <t>ALTERNATIVE 3 TOTAL</t>
  </si>
  <si>
    <t>SPV.0105.03</t>
  </si>
  <si>
    <t>SCHEDULE OF PRICES - Summary</t>
  </si>
  <si>
    <t>Base Bid Total</t>
  </si>
  <si>
    <t>Alternative 1 Total</t>
  </si>
  <si>
    <t>Alternative 2 Total</t>
  </si>
  <si>
    <t>Alternative 3 Total</t>
  </si>
  <si>
    <t>Grand Total</t>
  </si>
  <si>
    <t>Sawing Asphalt</t>
  </si>
  <si>
    <t>Removing Asphaltic Surface Butt Joints</t>
  </si>
  <si>
    <t>SPV.0060.19</t>
  </si>
  <si>
    <t>Salvage Concrete Wheel Stops</t>
  </si>
  <si>
    <t>Breaker Run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</si>
</sst>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0" fillId="0" borderId="1" xfId="0" quotePrefix="1" applyBorder="1" applyAlignment="1">
      <alignment horizontal="left"/>
    </xf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3" xfId="0" applyNumberFormat="1" applyBorder="1" applyAlignment="1">
      <alignment horizontal="center" vertical="center"/>
    </xf>
    <xf numFmtId="164" fontId="0" fillId="0" borderId="0" xfId="1" applyNumberFormat="1" applyFont="1"/>
    <xf numFmtId="164" fontId="1" fillId="0" borderId="2" xfId="1" applyNumberFormat="1" applyFont="1" applyBorder="1" applyAlignment="1">
      <alignment horizont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0" xfId="0" applyNumberFormat="1"/>
    <xf numFmtId="164" fontId="1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3" xfId="0" quotePrefix="1" applyBorder="1" applyAlignment="1" applyProtection="1">
      <alignment horizontal="center"/>
    </xf>
    <xf numFmtId="0" fontId="0" fillId="0" borderId="3" xfId="0" quotePrefix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1" xfId="0" quotePrefix="1" applyBorder="1" applyAlignment="1" applyProtection="1">
      <alignment horizontal="center"/>
    </xf>
    <xf numFmtId="0" fontId="0" fillId="0" borderId="1" xfId="0" quotePrefix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164" fontId="0" fillId="0" borderId="3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3" xfId="1" applyNumberFormat="1" applyFont="1" applyBorder="1" applyAlignment="1" applyProtection="1">
      <alignment horizontal="center" vertical="center"/>
      <protection locked="0"/>
    </xf>
    <xf numFmtId="164" fontId="0" fillId="0" borderId="1" xfId="1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1" xfId="0" quotePrefix="1" applyBorder="1" applyAlignment="1" applyProtection="1">
      <alignment horizontal="left" vertical="center"/>
    </xf>
    <xf numFmtId="165" fontId="0" fillId="0" borderId="1" xfId="0" quotePrefix="1" applyNumberFormat="1" applyBorder="1" applyAlignment="1" applyProtection="1">
      <alignment horizontal="center"/>
    </xf>
    <xf numFmtId="165" fontId="0" fillId="0" borderId="1" xfId="0" quotePrefix="1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/>
    <xf numFmtId="0" fontId="0" fillId="0" borderId="0" xfId="0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D03F4-2C62-428A-A1D7-5A2C7E872A91}">
  <dimension ref="A1:F48"/>
  <sheetViews>
    <sheetView tabSelected="1" zoomScaleNormal="100" workbookViewId="0">
      <selection activeCell="E6" sqref="E6"/>
    </sheetView>
  </sheetViews>
  <sheetFormatPr defaultRowHeight="15" x14ac:dyDescent="0.25"/>
  <cols>
    <col min="1" max="1" width="13.42578125" style="1" bestFit="1" customWidth="1"/>
    <col min="2" max="2" width="50.7109375" style="1" customWidth="1"/>
    <col min="3" max="3" width="16.7109375" style="1" customWidth="1"/>
    <col min="4" max="4" width="7.28515625" style="1" customWidth="1"/>
    <col min="5" max="6" width="15.7109375" style="25" customWidth="1"/>
    <col min="7" max="16384" width="9.140625" style="1"/>
  </cols>
  <sheetData>
    <row r="1" spans="1:6" x14ac:dyDescent="0.25">
      <c r="A1"/>
      <c r="B1" s="7"/>
      <c r="C1" s="44" t="s">
        <v>176</v>
      </c>
      <c r="D1" s="44"/>
      <c r="E1" s="44"/>
      <c r="F1" s="44"/>
    </row>
    <row r="2" spans="1:6" ht="21" x14ac:dyDescent="0.35">
      <c r="A2" s="8" t="s">
        <v>177</v>
      </c>
      <c r="B2" s="7"/>
      <c r="C2"/>
      <c r="E2" s="22"/>
      <c r="F2" s="22"/>
    </row>
    <row r="3" spans="1:6" ht="18.75" x14ac:dyDescent="0.3">
      <c r="A3"/>
      <c r="B3" s="9" t="s">
        <v>178</v>
      </c>
      <c r="C3"/>
      <c r="E3" s="22"/>
      <c r="F3" s="22"/>
    </row>
    <row r="4" spans="1:6" x14ac:dyDescent="0.25">
      <c r="A4" t="s">
        <v>179</v>
      </c>
      <c r="B4" s="7"/>
      <c r="C4"/>
      <c r="E4" s="22"/>
      <c r="F4" s="22"/>
    </row>
    <row r="5" spans="1:6" ht="15.75" thickBot="1" x14ac:dyDescent="0.3">
      <c r="A5" s="4" t="s">
        <v>172</v>
      </c>
      <c r="B5" s="4" t="s">
        <v>173</v>
      </c>
      <c r="C5" s="5" t="s">
        <v>180</v>
      </c>
      <c r="D5" s="4" t="s">
        <v>174</v>
      </c>
      <c r="E5" s="23" t="s">
        <v>181</v>
      </c>
      <c r="F5" s="23" t="s">
        <v>182</v>
      </c>
    </row>
    <row r="6" spans="1:6" ht="30" customHeight="1" x14ac:dyDescent="0.25">
      <c r="A6" s="29" t="s">
        <v>0</v>
      </c>
      <c r="B6" s="30" t="s">
        <v>2</v>
      </c>
      <c r="C6" s="31">
        <v>4067</v>
      </c>
      <c r="D6" s="30" t="s">
        <v>1</v>
      </c>
      <c r="E6" s="35"/>
      <c r="F6" s="15">
        <f>C6*E6</f>
        <v>0</v>
      </c>
    </row>
    <row r="7" spans="1:6" ht="30" customHeight="1" x14ac:dyDescent="0.25">
      <c r="A7" s="32" t="s">
        <v>3</v>
      </c>
      <c r="B7" s="33" t="s">
        <v>5</v>
      </c>
      <c r="C7" s="34">
        <v>40</v>
      </c>
      <c r="D7" s="33" t="s">
        <v>4</v>
      </c>
      <c r="E7" s="36"/>
      <c r="F7" s="15">
        <f t="shared" ref="F7:F10" si="0">C7*E7</f>
        <v>0</v>
      </c>
    </row>
    <row r="8" spans="1:6" ht="30" customHeight="1" x14ac:dyDescent="0.25">
      <c r="A8" s="32" t="s">
        <v>6</v>
      </c>
      <c r="B8" s="33" t="s">
        <v>7</v>
      </c>
      <c r="C8" s="34">
        <v>5410</v>
      </c>
      <c r="D8" s="33" t="s">
        <v>4</v>
      </c>
      <c r="E8" s="36"/>
      <c r="F8" s="15">
        <f t="shared" si="0"/>
        <v>0</v>
      </c>
    </row>
    <row r="9" spans="1:6" s="39" customFormat="1" ht="30" customHeight="1" x14ac:dyDescent="0.25">
      <c r="A9" s="41">
        <v>311.01100000000002</v>
      </c>
      <c r="B9" s="33" t="s">
        <v>201</v>
      </c>
      <c r="C9" s="34">
        <v>860</v>
      </c>
      <c r="D9" s="33" t="s">
        <v>4</v>
      </c>
      <c r="E9" s="36"/>
      <c r="F9" s="15">
        <f t="shared" ref="F9" si="1">C9*E9</f>
        <v>0</v>
      </c>
    </row>
    <row r="10" spans="1:6" ht="30" customHeight="1" x14ac:dyDescent="0.25">
      <c r="A10" s="32" t="s">
        <v>8</v>
      </c>
      <c r="B10" s="33" t="s">
        <v>10</v>
      </c>
      <c r="C10" s="34">
        <v>668</v>
      </c>
      <c r="D10" s="33" t="s">
        <v>9</v>
      </c>
      <c r="E10" s="36"/>
      <c r="F10" s="15">
        <f t="shared" si="0"/>
        <v>0</v>
      </c>
    </row>
    <row r="11" spans="1:6" ht="30" customHeight="1" x14ac:dyDescent="0.25">
      <c r="A11" s="32" t="s">
        <v>11</v>
      </c>
      <c r="B11" s="33" t="s">
        <v>13</v>
      </c>
      <c r="C11" s="34">
        <v>1230</v>
      </c>
      <c r="D11" s="33" t="s">
        <v>12</v>
      </c>
      <c r="E11" s="24">
        <v>1</v>
      </c>
      <c r="F11" s="15">
        <f>C11*E11</f>
        <v>1230</v>
      </c>
    </row>
    <row r="12" spans="1:6" ht="30" customHeight="1" x14ac:dyDescent="0.25">
      <c r="A12" s="32" t="s">
        <v>14</v>
      </c>
      <c r="B12" s="33" t="s">
        <v>15</v>
      </c>
      <c r="C12" s="34">
        <v>1097</v>
      </c>
      <c r="D12" s="33" t="s">
        <v>4</v>
      </c>
      <c r="E12" s="36"/>
      <c r="F12" s="15">
        <f t="shared" ref="F12:F46" si="2">C12*E12</f>
        <v>0</v>
      </c>
    </row>
    <row r="13" spans="1:6" ht="30" customHeight="1" x14ac:dyDescent="0.25">
      <c r="A13" s="32" t="s">
        <v>16</v>
      </c>
      <c r="B13" s="33" t="s">
        <v>17</v>
      </c>
      <c r="C13" s="34">
        <v>823</v>
      </c>
      <c r="D13" s="33" t="s">
        <v>4</v>
      </c>
      <c r="E13" s="36"/>
      <c r="F13" s="15">
        <f t="shared" si="2"/>
        <v>0</v>
      </c>
    </row>
    <row r="14" spans="1:6" ht="30" customHeight="1" x14ac:dyDescent="0.25">
      <c r="A14" s="32" t="s">
        <v>18</v>
      </c>
      <c r="B14" s="33" t="s">
        <v>20</v>
      </c>
      <c r="C14" s="34">
        <v>1</v>
      </c>
      <c r="D14" s="33" t="s">
        <v>19</v>
      </c>
      <c r="E14" s="36"/>
      <c r="F14" s="15">
        <f t="shared" si="2"/>
        <v>0</v>
      </c>
    </row>
    <row r="15" spans="1:6" ht="30" customHeight="1" x14ac:dyDescent="0.25">
      <c r="A15" s="32" t="s">
        <v>21</v>
      </c>
      <c r="B15" s="33" t="s">
        <v>23</v>
      </c>
      <c r="C15" s="34">
        <v>33</v>
      </c>
      <c r="D15" s="33" t="s">
        <v>22</v>
      </c>
      <c r="E15" s="36"/>
      <c r="F15" s="15">
        <f t="shared" si="2"/>
        <v>0</v>
      </c>
    </row>
    <row r="16" spans="1:6" ht="30" customHeight="1" x14ac:dyDescent="0.25">
      <c r="A16" s="32" t="s">
        <v>24</v>
      </c>
      <c r="B16" s="33" t="s">
        <v>26</v>
      </c>
      <c r="C16" s="34">
        <v>220</v>
      </c>
      <c r="D16" s="33" t="s">
        <v>25</v>
      </c>
      <c r="E16" s="36"/>
      <c r="F16" s="15">
        <f t="shared" si="2"/>
        <v>0</v>
      </c>
    </row>
    <row r="17" spans="1:6" ht="30" customHeight="1" x14ac:dyDescent="0.25">
      <c r="A17" s="32" t="s">
        <v>27</v>
      </c>
      <c r="B17" s="33" t="s">
        <v>29</v>
      </c>
      <c r="C17" s="34">
        <v>1103</v>
      </c>
      <c r="D17" s="33" t="s">
        <v>28</v>
      </c>
      <c r="E17" s="36"/>
      <c r="F17" s="15">
        <f t="shared" si="2"/>
        <v>0</v>
      </c>
    </row>
    <row r="18" spans="1:6" ht="30" customHeight="1" x14ac:dyDescent="0.25">
      <c r="A18" s="32" t="s">
        <v>30</v>
      </c>
      <c r="B18" s="33" t="s">
        <v>31</v>
      </c>
      <c r="C18" s="34">
        <v>1103</v>
      </c>
      <c r="D18" s="33" t="s">
        <v>28</v>
      </c>
      <c r="E18" s="36"/>
      <c r="F18" s="15">
        <f t="shared" si="2"/>
        <v>0</v>
      </c>
    </row>
    <row r="19" spans="1:6" ht="30" customHeight="1" x14ac:dyDescent="0.25">
      <c r="A19" s="32" t="s">
        <v>32</v>
      </c>
      <c r="B19" s="33" t="s">
        <v>33</v>
      </c>
      <c r="C19" s="34">
        <v>1</v>
      </c>
      <c r="D19" s="33" t="s">
        <v>19</v>
      </c>
      <c r="E19" s="36"/>
      <c r="F19" s="15">
        <f t="shared" si="2"/>
        <v>0</v>
      </c>
    </row>
    <row r="20" spans="1:6" ht="30" customHeight="1" x14ac:dyDescent="0.25">
      <c r="A20" s="32" t="s">
        <v>34</v>
      </c>
      <c r="B20" s="33" t="s">
        <v>35</v>
      </c>
      <c r="C20" s="34">
        <v>1</v>
      </c>
      <c r="D20" s="33" t="s">
        <v>19</v>
      </c>
      <c r="E20" s="36"/>
      <c r="F20" s="15">
        <f t="shared" si="2"/>
        <v>0</v>
      </c>
    </row>
    <row r="21" spans="1:6" ht="30" customHeight="1" x14ac:dyDescent="0.25">
      <c r="A21" s="32" t="s">
        <v>36</v>
      </c>
      <c r="B21" s="33" t="s">
        <v>37</v>
      </c>
      <c r="C21" s="34">
        <v>220</v>
      </c>
      <c r="D21" s="33" t="s">
        <v>25</v>
      </c>
      <c r="E21" s="36"/>
      <c r="F21" s="15">
        <f t="shared" si="2"/>
        <v>0</v>
      </c>
    </row>
    <row r="22" spans="1:6" ht="30" customHeight="1" x14ac:dyDescent="0.25">
      <c r="A22" s="32" t="s">
        <v>38</v>
      </c>
      <c r="B22" s="33" t="s">
        <v>40</v>
      </c>
      <c r="C22" s="34">
        <v>4</v>
      </c>
      <c r="D22" s="33" t="s">
        <v>39</v>
      </c>
      <c r="E22" s="36"/>
      <c r="F22" s="15">
        <f t="shared" si="2"/>
        <v>0</v>
      </c>
    </row>
    <row r="23" spans="1:6" ht="30" customHeight="1" x14ac:dyDescent="0.25">
      <c r="A23" s="32" t="s">
        <v>41</v>
      </c>
      <c r="B23" s="33" t="s">
        <v>42</v>
      </c>
      <c r="C23" s="34">
        <v>6</v>
      </c>
      <c r="D23" s="33" t="s">
        <v>39</v>
      </c>
      <c r="E23" s="36"/>
      <c r="F23" s="15">
        <f t="shared" si="2"/>
        <v>0</v>
      </c>
    </row>
    <row r="24" spans="1:6" ht="30" customHeight="1" x14ac:dyDescent="0.25">
      <c r="A24" s="32" t="s">
        <v>43</v>
      </c>
      <c r="B24" s="33" t="s">
        <v>44</v>
      </c>
      <c r="C24" s="34">
        <v>5</v>
      </c>
      <c r="D24" s="33" t="s">
        <v>22</v>
      </c>
      <c r="E24" s="36"/>
      <c r="F24" s="15">
        <f t="shared" si="2"/>
        <v>0</v>
      </c>
    </row>
    <row r="25" spans="1:6" ht="30" customHeight="1" x14ac:dyDescent="0.25">
      <c r="A25" s="32" t="s">
        <v>45</v>
      </c>
      <c r="B25" s="33" t="s">
        <v>46</v>
      </c>
      <c r="C25" s="34">
        <v>1</v>
      </c>
      <c r="D25" s="33" t="s">
        <v>19</v>
      </c>
      <c r="E25" s="36"/>
      <c r="F25" s="15">
        <f t="shared" si="2"/>
        <v>0</v>
      </c>
    </row>
    <row r="26" spans="1:6" ht="30" customHeight="1" x14ac:dyDescent="0.25">
      <c r="A26" s="32" t="s">
        <v>47</v>
      </c>
      <c r="B26" s="33" t="s">
        <v>48</v>
      </c>
      <c r="C26" s="34">
        <v>1</v>
      </c>
      <c r="D26" s="33" t="s">
        <v>19</v>
      </c>
      <c r="E26" s="36"/>
      <c r="F26" s="15">
        <f t="shared" si="2"/>
        <v>0</v>
      </c>
    </row>
    <row r="27" spans="1:6" ht="30" customHeight="1" x14ac:dyDescent="0.25">
      <c r="A27" s="32" t="s">
        <v>49</v>
      </c>
      <c r="B27" s="33" t="s">
        <v>51</v>
      </c>
      <c r="C27" s="34">
        <v>760</v>
      </c>
      <c r="D27" s="33" t="s">
        <v>50</v>
      </c>
      <c r="E27" s="36"/>
      <c r="F27" s="15">
        <f t="shared" si="2"/>
        <v>0</v>
      </c>
    </row>
    <row r="28" spans="1:6" ht="30" customHeight="1" x14ac:dyDescent="0.25">
      <c r="A28" s="32" t="s">
        <v>52</v>
      </c>
      <c r="B28" s="33" t="s">
        <v>53</v>
      </c>
      <c r="C28" s="34">
        <v>114</v>
      </c>
      <c r="D28" s="33" t="s">
        <v>50</v>
      </c>
      <c r="E28" s="36"/>
      <c r="F28" s="15">
        <f t="shared" si="2"/>
        <v>0</v>
      </c>
    </row>
    <row r="29" spans="1:6" ht="30" customHeight="1" x14ac:dyDescent="0.25">
      <c r="A29" s="32" t="s">
        <v>54</v>
      </c>
      <c r="B29" s="33" t="s">
        <v>55</v>
      </c>
      <c r="C29" s="34">
        <v>5460</v>
      </c>
      <c r="D29" s="33" t="s">
        <v>28</v>
      </c>
      <c r="E29" s="36"/>
      <c r="F29" s="15">
        <f t="shared" si="2"/>
        <v>0</v>
      </c>
    </row>
    <row r="30" spans="1:6" ht="30" customHeight="1" x14ac:dyDescent="0.25">
      <c r="A30" s="32" t="s">
        <v>56</v>
      </c>
      <c r="B30" s="33" t="s">
        <v>57</v>
      </c>
      <c r="C30" s="34">
        <v>705</v>
      </c>
      <c r="D30" s="33" t="s">
        <v>28</v>
      </c>
      <c r="E30" s="36"/>
      <c r="F30" s="15">
        <f t="shared" si="2"/>
        <v>0</v>
      </c>
    </row>
    <row r="31" spans="1:6" ht="30" customHeight="1" x14ac:dyDescent="0.25">
      <c r="A31" s="32" t="s">
        <v>58</v>
      </c>
      <c r="B31" s="33" t="s">
        <v>59</v>
      </c>
      <c r="C31" s="34">
        <v>405</v>
      </c>
      <c r="D31" s="33" t="s">
        <v>28</v>
      </c>
      <c r="E31" s="36"/>
      <c r="F31" s="15">
        <f t="shared" si="2"/>
        <v>0</v>
      </c>
    </row>
    <row r="32" spans="1:6" ht="30" customHeight="1" x14ac:dyDescent="0.25">
      <c r="A32" s="32" t="s">
        <v>60</v>
      </c>
      <c r="B32" s="33" t="s">
        <v>61</v>
      </c>
      <c r="C32" s="34">
        <v>1330</v>
      </c>
      <c r="D32" s="33" t="s">
        <v>28</v>
      </c>
      <c r="E32" s="36"/>
      <c r="F32" s="15">
        <f t="shared" si="2"/>
        <v>0</v>
      </c>
    </row>
    <row r="33" spans="1:6" ht="30" customHeight="1" x14ac:dyDescent="0.25">
      <c r="A33" s="32" t="s">
        <v>62</v>
      </c>
      <c r="B33" s="33" t="s">
        <v>63</v>
      </c>
      <c r="C33" s="34">
        <v>380</v>
      </c>
      <c r="D33" s="33" t="s">
        <v>28</v>
      </c>
      <c r="E33" s="36"/>
      <c r="F33" s="15">
        <f t="shared" si="2"/>
        <v>0</v>
      </c>
    </row>
    <row r="34" spans="1:6" s="14" customFormat="1" ht="30" customHeight="1" x14ac:dyDescent="0.25">
      <c r="A34" s="41">
        <v>690.01499999999999</v>
      </c>
      <c r="B34" s="33" t="s">
        <v>197</v>
      </c>
      <c r="C34" s="34">
        <v>598</v>
      </c>
      <c r="D34" s="33" t="s">
        <v>28</v>
      </c>
      <c r="E34" s="36"/>
      <c r="F34" s="15">
        <f t="shared" si="2"/>
        <v>0</v>
      </c>
    </row>
    <row r="35" spans="1:6" ht="30" customHeight="1" x14ac:dyDescent="0.25">
      <c r="A35" s="32" t="s">
        <v>131</v>
      </c>
      <c r="B35" s="33" t="s">
        <v>142</v>
      </c>
      <c r="C35" s="34">
        <v>1</v>
      </c>
      <c r="D35" s="33" t="s">
        <v>19</v>
      </c>
      <c r="E35" s="36"/>
      <c r="F35" s="15">
        <f t="shared" si="2"/>
        <v>0</v>
      </c>
    </row>
    <row r="36" spans="1:6" ht="30" customHeight="1" x14ac:dyDescent="0.25">
      <c r="A36" s="32" t="s">
        <v>132</v>
      </c>
      <c r="B36" s="33" t="s">
        <v>143</v>
      </c>
      <c r="C36" s="34">
        <v>30</v>
      </c>
      <c r="D36" s="33" t="s">
        <v>19</v>
      </c>
      <c r="E36" s="36"/>
      <c r="F36" s="15">
        <f t="shared" si="2"/>
        <v>0</v>
      </c>
    </row>
    <row r="37" spans="1:6" s="43" customFormat="1" ht="30" customHeight="1" x14ac:dyDescent="0.25">
      <c r="A37" s="32" t="s">
        <v>139</v>
      </c>
      <c r="B37" s="33" t="s">
        <v>64</v>
      </c>
      <c r="C37" s="34">
        <v>1</v>
      </c>
      <c r="D37" s="33" t="s">
        <v>19</v>
      </c>
      <c r="E37" s="36"/>
      <c r="F37" s="15">
        <f>C37*E37</f>
        <v>0</v>
      </c>
    </row>
    <row r="38" spans="1:6" ht="30" customHeight="1" x14ac:dyDescent="0.25">
      <c r="A38" s="32" t="s">
        <v>133</v>
      </c>
      <c r="B38" s="33" t="s">
        <v>144</v>
      </c>
      <c r="C38" s="34">
        <v>14</v>
      </c>
      <c r="D38" s="33" t="s">
        <v>19</v>
      </c>
      <c r="E38" s="36"/>
      <c r="F38" s="15">
        <f t="shared" si="2"/>
        <v>0</v>
      </c>
    </row>
    <row r="39" spans="1:6" ht="30" customHeight="1" x14ac:dyDescent="0.25">
      <c r="A39" s="32" t="s">
        <v>134</v>
      </c>
      <c r="B39" s="33" t="s">
        <v>146</v>
      </c>
      <c r="C39" s="34">
        <v>2</v>
      </c>
      <c r="D39" s="33" t="s">
        <v>19</v>
      </c>
      <c r="E39" s="36"/>
      <c r="F39" s="15">
        <f t="shared" si="2"/>
        <v>0</v>
      </c>
    </row>
    <row r="40" spans="1:6" ht="30" customHeight="1" x14ac:dyDescent="0.25">
      <c r="A40" s="32" t="s">
        <v>135</v>
      </c>
      <c r="B40" s="33" t="s">
        <v>145</v>
      </c>
      <c r="C40" s="34">
        <v>2</v>
      </c>
      <c r="D40" s="33" t="s">
        <v>19</v>
      </c>
      <c r="E40" s="36"/>
      <c r="F40" s="15">
        <f t="shared" si="2"/>
        <v>0</v>
      </c>
    </row>
    <row r="41" spans="1:6" ht="30" customHeight="1" x14ac:dyDescent="0.25">
      <c r="A41" s="32" t="s">
        <v>136</v>
      </c>
      <c r="B41" s="33" t="s">
        <v>147</v>
      </c>
      <c r="C41" s="34">
        <v>2</v>
      </c>
      <c r="D41" s="33" t="s">
        <v>19</v>
      </c>
      <c r="E41" s="36"/>
      <c r="F41" s="15">
        <f t="shared" si="2"/>
        <v>0</v>
      </c>
    </row>
    <row r="42" spans="1:6" ht="30" customHeight="1" x14ac:dyDescent="0.25">
      <c r="A42" s="32" t="s">
        <v>137</v>
      </c>
      <c r="B42" s="33" t="s">
        <v>175</v>
      </c>
      <c r="C42" s="34">
        <v>11</v>
      </c>
      <c r="D42" s="33" t="s">
        <v>19</v>
      </c>
      <c r="E42" s="36"/>
      <c r="F42" s="15">
        <f t="shared" si="2"/>
        <v>0</v>
      </c>
    </row>
    <row r="43" spans="1:6" ht="30" customHeight="1" x14ac:dyDescent="0.25">
      <c r="A43" s="32" t="s">
        <v>138</v>
      </c>
      <c r="B43" s="33" t="s">
        <v>148</v>
      </c>
      <c r="C43" s="34">
        <v>2</v>
      </c>
      <c r="D43" s="33" t="s">
        <v>19</v>
      </c>
      <c r="E43" s="36"/>
      <c r="F43" s="15">
        <f t="shared" si="2"/>
        <v>0</v>
      </c>
    </row>
    <row r="44" spans="1:6" ht="30" customHeight="1" x14ac:dyDescent="0.25">
      <c r="A44" s="32" t="s">
        <v>140</v>
      </c>
      <c r="B44" s="33" t="s">
        <v>149</v>
      </c>
      <c r="C44" s="34">
        <v>15</v>
      </c>
      <c r="D44" s="33" t="s">
        <v>65</v>
      </c>
      <c r="E44" s="36"/>
      <c r="F44" s="15">
        <f t="shared" si="2"/>
        <v>0</v>
      </c>
    </row>
    <row r="45" spans="1:6" ht="30" customHeight="1" x14ac:dyDescent="0.25">
      <c r="A45" s="32" t="s">
        <v>141</v>
      </c>
      <c r="B45" s="33" t="s">
        <v>150</v>
      </c>
      <c r="C45" s="34">
        <v>1</v>
      </c>
      <c r="D45" s="33" t="s">
        <v>66</v>
      </c>
      <c r="E45" s="36"/>
      <c r="F45" s="15">
        <f t="shared" si="2"/>
        <v>0</v>
      </c>
    </row>
    <row r="46" spans="1:6" ht="30" customHeight="1" x14ac:dyDescent="0.25">
      <c r="A46" s="32" t="s">
        <v>190</v>
      </c>
      <c r="B46" s="33" t="s">
        <v>151</v>
      </c>
      <c r="C46" s="34">
        <v>1</v>
      </c>
      <c r="D46" s="33" t="s">
        <v>66</v>
      </c>
      <c r="E46" s="36"/>
      <c r="F46" s="15">
        <f t="shared" si="2"/>
        <v>0</v>
      </c>
    </row>
    <row r="48" spans="1:6" customFormat="1" ht="30" customHeight="1" x14ac:dyDescent="0.25">
      <c r="B48" s="7"/>
      <c r="C48" s="45" t="s">
        <v>186</v>
      </c>
      <c r="D48" s="46"/>
      <c r="E48" s="21"/>
      <c r="F48" s="21">
        <f>SUM(F6:F46)</f>
        <v>1230</v>
      </c>
    </row>
  </sheetData>
  <sheetProtection algorithmName="SHA-512" hashValue="yD/Q8ExO5LnSYZERKFUb7RmzkoT7Sx4dZaqMnunrFN6+DYsVMaE0NTjHj4pa1ak/QjV6Vmxgt3T8ky83B8PukA==" saltValue="ElFTfVzMoMuSuA0P5LsdpQ==" spinCount="100000" sheet="1" selectLockedCells="1"/>
  <mergeCells count="2">
    <mergeCell ref="C1:F1"/>
    <mergeCell ref="C48:D48"/>
  </mergeCells>
  <pageMargins left="0.7" right="0.7" top="0.75" bottom="0.75" header="0.3" footer="0.3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268C1-4A23-4E12-A064-989CBA8222D5}">
  <dimension ref="A1:F60"/>
  <sheetViews>
    <sheetView topLeftCell="A51" zoomScaleNormal="100" workbookViewId="0">
      <selection activeCell="E58" sqref="E58"/>
    </sheetView>
  </sheetViews>
  <sheetFormatPr defaultRowHeight="15" x14ac:dyDescent="0.25"/>
  <cols>
    <col min="1" max="1" width="13.42578125" style="1" bestFit="1" customWidth="1"/>
    <col min="2" max="2" width="50.7109375" style="1" customWidth="1"/>
    <col min="3" max="3" width="16.7109375" style="1" customWidth="1"/>
    <col min="4" max="4" width="10.7109375" style="1" customWidth="1"/>
    <col min="5" max="5" width="15.7109375" style="26" customWidth="1"/>
    <col min="6" max="6" width="15.7109375" style="1" customWidth="1"/>
    <col min="7" max="16384" width="9.140625" style="1"/>
  </cols>
  <sheetData>
    <row r="1" spans="1:6" x14ac:dyDescent="0.25">
      <c r="A1"/>
      <c r="B1" s="7"/>
      <c r="C1" s="44" t="s">
        <v>176</v>
      </c>
      <c r="D1" s="44"/>
      <c r="E1" s="44"/>
      <c r="F1" s="44"/>
    </row>
    <row r="2" spans="1:6" ht="21" x14ac:dyDescent="0.35">
      <c r="A2" s="8" t="s">
        <v>177</v>
      </c>
      <c r="B2" s="7"/>
      <c r="C2"/>
      <c r="F2"/>
    </row>
    <row r="3" spans="1:6" ht="18.75" x14ac:dyDescent="0.3">
      <c r="A3"/>
      <c r="B3" s="9" t="s">
        <v>185</v>
      </c>
      <c r="C3"/>
      <c r="F3"/>
    </row>
    <row r="4" spans="1:6" x14ac:dyDescent="0.25">
      <c r="A4" t="s">
        <v>179</v>
      </c>
      <c r="B4" s="7"/>
      <c r="C4"/>
      <c r="F4"/>
    </row>
    <row r="5" spans="1:6" ht="15.75" thickBot="1" x14ac:dyDescent="0.3">
      <c r="A5" s="4" t="s">
        <v>172</v>
      </c>
      <c r="B5" s="4" t="s">
        <v>173</v>
      </c>
      <c r="C5" s="5" t="s">
        <v>180</v>
      </c>
      <c r="D5" s="4" t="s">
        <v>174</v>
      </c>
      <c r="E5" s="27" t="s">
        <v>181</v>
      </c>
      <c r="F5" s="4" t="s">
        <v>182</v>
      </c>
    </row>
    <row r="6" spans="1:6" ht="30" customHeight="1" x14ac:dyDescent="0.25">
      <c r="A6" s="2" t="s">
        <v>67</v>
      </c>
      <c r="B6" s="6" t="s">
        <v>69</v>
      </c>
      <c r="C6" s="3">
        <v>1</v>
      </c>
      <c r="D6" s="2" t="s">
        <v>68</v>
      </c>
      <c r="E6" s="35"/>
      <c r="F6" s="15">
        <f t="shared" ref="F6:F58" si="0">C6*E6</f>
        <v>0</v>
      </c>
    </row>
    <row r="7" spans="1:6" ht="30" customHeight="1" x14ac:dyDescent="0.25">
      <c r="A7" s="2" t="s">
        <v>70</v>
      </c>
      <c r="B7" s="6" t="s">
        <v>71</v>
      </c>
      <c r="C7" s="3">
        <v>1</v>
      </c>
      <c r="D7" s="2" t="s">
        <v>68</v>
      </c>
      <c r="E7" s="36"/>
      <c r="F7" s="15">
        <f t="shared" si="0"/>
        <v>0</v>
      </c>
    </row>
    <row r="8" spans="1:6" ht="30" customHeight="1" x14ac:dyDescent="0.25">
      <c r="A8" s="2" t="s">
        <v>72</v>
      </c>
      <c r="B8" s="6" t="s">
        <v>73</v>
      </c>
      <c r="C8" s="3">
        <v>32</v>
      </c>
      <c r="D8" s="2" t="s">
        <v>25</v>
      </c>
      <c r="E8" s="36"/>
      <c r="F8" s="15">
        <f t="shared" si="0"/>
        <v>0</v>
      </c>
    </row>
    <row r="9" spans="1:6" ht="30" customHeight="1" x14ac:dyDescent="0.25">
      <c r="A9" s="2" t="s">
        <v>74</v>
      </c>
      <c r="B9" s="6" t="s">
        <v>75</v>
      </c>
      <c r="C9" s="3">
        <v>298</v>
      </c>
      <c r="D9" s="2" t="s">
        <v>28</v>
      </c>
      <c r="E9" s="36"/>
      <c r="F9" s="15">
        <f t="shared" si="0"/>
        <v>0</v>
      </c>
    </row>
    <row r="10" spans="1:6" ht="30" customHeight="1" x14ac:dyDescent="0.25">
      <c r="A10" s="2" t="s">
        <v>76</v>
      </c>
      <c r="B10" s="6" t="s">
        <v>77</v>
      </c>
      <c r="C10" s="3">
        <v>263</v>
      </c>
      <c r="D10" s="2" t="s">
        <v>25</v>
      </c>
      <c r="E10" s="36"/>
      <c r="F10" s="15">
        <f t="shared" si="0"/>
        <v>0</v>
      </c>
    </row>
    <row r="11" spans="1:6" ht="30" customHeight="1" x14ac:dyDescent="0.25">
      <c r="A11" s="2" t="s">
        <v>78</v>
      </c>
      <c r="B11" s="6" t="s">
        <v>79</v>
      </c>
      <c r="C11" s="3">
        <v>3</v>
      </c>
      <c r="D11" s="2" t="s">
        <v>19</v>
      </c>
      <c r="E11" s="36"/>
      <c r="F11" s="15">
        <f t="shared" si="0"/>
        <v>0</v>
      </c>
    </row>
    <row r="12" spans="1:6" ht="30" customHeight="1" x14ac:dyDescent="0.25">
      <c r="A12" s="2" t="s">
        <v>0</v>
      </c>
      <c r="B12" s="6" t="s">
        <v>2</v>
      </c>
      <c r="C12" s="3">
        <v>173</v>
      </c>
      <c r="D12" s="2" t="s">
        <v>1</v>
      </c>
      <c r="E12" s="36"/>
      <c r="F12" s="15">
        <f t="shared" si="0"/>
        <v>0</v>
      </c>
    </row>
    <row r="13" spans="1:6" ht="30" customHeight="1" x14ac:dyDescent="0.25">
      <c r="A13" s="2" t="s">
        <v>6</v>
      </c>
      <c r="B13" s="6" t="s">
        <v>7</v>
      </c>
      <c r="C13" s="3">
        <v>189</v>
      </c>
      <c r="D13" s="2" t="s">
        <v>4</v>
      </c>
      <c r="E13" s="36"/>
      <c r="F13" s="15">
        <f t="shared" si="0"/>
        <v>0</v>
      </c>
    </row>
    <row r="14" spans="1:6" ht="30" customHeight="1" x14ac:dyDescent="0.25">
      <c r="A14" s="2" t="s">
        <v>80</v>
      </c>
      <c r="B14" s="6" t="s">
        <v>81</v>
      </c>
      <c r="C14" s="3">
        <v>411</v>
      </c>
      <c r="D14" s="2" t="s">
        <v>25</v>
      </c>
      <c r="E14" s="36"/>
      <c r="F14" s="15">
        <f t="shared" si="0"/>
        <v>0</v>
      </c>
    </row>
    <row r="15" spans="1:6" ht="30" customHeight="1" x14ac:dyDescent="0.25">
      <c r="A15" s="2" t="s">
        <v>82</v>
      </c>
      <c r="B15" s="6" t="s">
        <v>83</v>
      </c>
      <c r="C15" s="3">
        <v>130</v>
      </c>
      <c r="D15" s="2" t="s">
        <v>19</v>
      </c>
      <c r="E15" s="36"/>
      <c r="F15" s="15">
        <f t="shared" si="0"/>
        <v>0</v>
      </c>
    </row>
    <row r="16" spans="1:6" ht="30" customHeight="1" x14ac:dyDescent="0.25">
      <c r="A16" s="2" t="s">
        <v>84</v>
      </c>
      <c r="B16" s="6" t="s">
        <v>85</v>
      </c>
      <c r="C16" s="3">
        <v>48</v>
      </c>
      <c r="D16" s="2" t="s">
        <v>19</v>
      </c>
      <c r="E16" s="36"/>
      <c r="F16" s="15">
        <f t="shared" si="0"/>
        <v>0</v>
      </c>
    </row>
    <row r="17" spans="1:6" ht="30" customHeight="1" x14ac:dyDescent="0.25">
      <c r="A17" s="2" t="s">
        <v>86</v>
      </c>
      <c r="B17" s="6" t="s">
        <v>87</v>
      </c>
      <c r="C17" s="3">
        <v>322</v>
      </c>
      <c r="D17" s="2" t="s">
        <v>28</v>
      </c>
      <c r="E17" s="36"/>
      <c r="F17" s="15">
        <f t="shared" si="0"/>
        <v>0</v>
      </c>
    </row>
    <row r="18" spans="1:6" ht="30" customHeight="1" x14ac:dyDescent="0.25">
      <c r="A18" s="2" t="s">
        <v>88</v>
      </c>
      <c r="B18" s="6" t="s">
        <v>90</v>
      </c>
      <c r="C18" s="3">
        <v>1925</v>
      </c>
      <c r="D18" s="2" t="s">
        <v>89</v>
      </c>
      <c r="E18" s="36"/>
      <c r="F18" s="15">
        <f t="shared" si="0"/>
        <v>0</v>
      </c>
    </row>
    <row r="19" spans="1:6" ht="30" customHeight="1" x14ac:dyDescent="0.25">
      <c r="A19" s="2" t="s">
        <v>91</v>
      </c>
      <c r="B19" s="6" t="s">
        <v>92</v>
      </c>
      <c r="C19" s="3">
        <v>192</v>
      </c>
      <c r="D19" s="2" t="s">
        <v>89</v>
      </c>
      <c r="E19" s="36"/>
      <c r="F19" s="15">
        <f t="shared" si="0"/>
        <v>0</v>
      </c>
    </row>
    <row r="20" spans="1:6" ht="30" customHeight="1" x14ac:dyDescent="0.25">
      <c r="A20" s="2" t="s">
        <v>18</v>
      </c>
      <c r="B20" s="6" t="s">
        <v>20</v>
      </c>
      <c r="C20" s="3">
        <v>1</v>
      </c>
      <c r="D20" s="2" t="s">
        <v>19</v>
      </c>
      <c r="E20" s="36"/>
      <c r="F20" s="15">
        <f t="shared" si="0"/>
        <v>0</v>
      </c>
    </row>
    <row r="21" spans="1:6" ht="30" customHeight="1" x14ac:dyDescent="0.25">
      <c r="A21" s="2" t="s">
        <v>21</v>
      </c>
      <c r="B21" s="6" t="s">
        <v>23</v>
      </c>
      <c r="C21" s="3">
        <v>1</v>
      </c>
      <c r="D21" s="2" t="s">
        <v>22</v>
      </c>
      <c r="E21" s="36"/>
      <c r="F21" s="15">
        <f t="shared" si="0"/>
        <v>0</v>
      </c>
    </row>
    <row r="22" spans="1:6" ht="30" customHeight="1" x14ac:dyDescent="0.25">
      <c r="A22" s="2" t="s">
        <v>32</v>
      </c>
      <c r="B22" s="6" t="s">
        <v>33</v>
      </c>
      <c r="C22" s="3">
        <v>1</v>
      </c>
      <c r="D22" s="2" t="s">
        <v>19</v>
      </c>
      <c r="E22" s="36"/>
      <c r="F22" s="15">
        <f t="shared" si="0"/>
        <v>0</v>
      </c>
    </row>
    <row r="23" spans="1:6" ht="30" customHeight="1" x14ac:dyDescent="0.25">
      <c r="A23" s="2" t="s">
        <v>34</v>
      </c>
      <c r="B23" s="6" t="s">
        <v>35</v>
      </c>
      <c r="C23" s="3">
        <v>1</v>
      </c>
      <c r="D23" s="2" t="s">
        <v>19</v>
      </c>
      <c r="E23" s="36"/>
      <c r="F23" s="15">
        <f t="shared" si="0"/>
        <v>0</v>
      </c>
    </row>
    <row r="24" spans="1:6" ht="30" customHeight="1" x14ac:dyDescent="0.25">
      <c r="A24" s="2" t="s">
        <v>93</v>
      </c>
      <c r="B24" s="6" t="s">
        <v>94</v>
      </c>
      <c r="C24" s="3">
        <v>2</v>
      </c>
      <c r="D24" s="2" t="s">
        <v>19</v>
      </c>
      <c r="E24" s="36"/>
      <c r="F24" s="15">
        <f t="shared" si="0"/>
        <v>0</v>
      </c>
    </row>
    <row r="25" spans="1:6" ht="30" customHeight="1" x14ac:dyDescent="0.25">
      <c r="A25" s="2" t="s">
        <v>95</v>
      </c>
      <c r="B25" s="6" t="s">
        <v>96</v>
      </c>
      <c r="C25" s="3">
        <v>5</v>
      </c>
      <c r="D25" s="2" t="s">
        <v>19</v>
      </c>
      <c r="E25" s="36"/>
      <c r="F25" s="15">
        <f t="shared" si="0"/>
        <v>0</v>
      </c>
    </row>
    <row r="26" spans="1:6" ht="30" customHeight="1" x14ac:dyDescent="0.25">
      <c r="A26" s="2" t="s">
        <v>97</v>
      </c>
      <c r="B26" s="6" t="s">
        <v>98</v>
      </c>
      <c r="C26" s="3">
        <v>24</v>
      </c>
      <c r="D26" s="2" t="s">
        <v>89</v>
      </c>
      <c r="E26" s="36"/>
      <c r="F26" s="15">
        <f t="shared" si="0"/>
        <v>0</v>
      </c>
    </row>
    <row r="27" spans="1:6" ht="30" customHeight="1" x14ac:dyDescent="0.25">
      <c r="A27" s="2" t="s">
        <v>45</v>
      </c>
      <c r="B27" s="6" t="s">
        <v>46</v>
      </c>
      <c r="C27" s="3">
        <v>19</v>
      </c>
      <c r="D27" s="2" t="s">
        <v>19</v>
      </c>
      <c r="E27" s="36"/>
      <c r="F27" s="15">
        <f t="shared" si="0"/>
        <v>0</v>
      </c>
    </row>
    <row r="28" spans="1:6" ht="30" customHeight="1" x14ac:dyDescent="0.25">
      <c r="A28" s="2" t="s">
        <v>99</v>
      </c>
      <c r="B28" s="6" t="s">
        <v>100</v>
      </c>
      <c r="C28" s="3">
        <v>3</v>
      </c>
      <c r="D28" s="2" t="s">
        <v>19</v>
      </c>
      <c r="E28" s="36"/>
      <c r="F28" s="15">
        <f t="shared" si="0"/>
        <v>0</v>
      </c>
    </row>
    <row r="29" spans="1:6" ht="30" customHeight="1" x14ac:dyDescent="0.25">
      <c r="A29" s="2" t="s">
        <v>47</v>
      </c>
      <c r="B29" s="6" t="s">
        <v>48</v>
      </c>
      <c r="C29" s="3">
        <v>25</v>
      </c>
      <c r="D29" s="2" t="s">
        <v>19</v>
      </c>
      <c r="E29" s="36"/>
      <c r="F29" s="15">
        <f t="shared" si="0"/>
        <v>0</v>
      </c>
    </row>
    <row r="30" spans="1:6" ht="30" customHeight="1" x14ac:dyDescent="0.25">
      <c r="A30" s="2" t="s">
        <v>49</v>
      </c>
      <c r="B30" s="6" t="s">
        <v>51</v>
      </c>
      <c r="C30" s="3">
        <v>1120</v>
      </c>
      <c r="D30" s="2" t="s">
        <v>50</v>
      </c>
      <c r="E30" s="36"/>
      <c r="F30" s="15">
        <f t="shared" si="0"/>
        <v>0</v>
      </c>
    </row>
    <row r="31" spans="1:6" ht="30" customHeight="1" x14ac:dyDescent="0.25">
      <c r="A31" s="2" t="s">
        <v>101</v>
      </c>
      <c r="B31" s="6" t="s">
        <v>102</v>
      </c>
      <c r="C31" s="3">
        <v>48</v>
      </c>
      <c r="D31" s="2" t="s">
        <v>50</v>
      </c>
      <c r="E31" s="36"/>
      <c r="F31" s="15">
        <f t="shared" si="0"/>
        <v>0</v>
      </c>
    </row>
    <row r="32" spans="1:6" ht="30" customHeight="1" x14ac:dyDescent="0.25">
      <c r="A32" s="2" t="s">
        <v>52</v>
      </c>
      <c r="B32" s="6" t="s">
        <v>53</v>
      </c>
      <c r="C32" s="3">
        <v>112</v>
      </c>
      <c r="D32" s="2" t="s">
        <v>50</v>
      </c>
      <c r="E32" s="36"/>
      <c r="F32" s="15">
        <f t="shared" si="0"/>
        <v>0</v>
      </c>
    </row>
    <row r="33" spans="1:6" ht="30" customHeight="1" x14ac:dyDescent="0.25">
      <c r="A33" s="2" t="s">
        <v>103</v>
      </c>
      <c r="B33" s="6" t="s">
        <v>104</v>
      </c>
      <c r="C33" s="3">
        <v>272</v>
      </c>
      <c r="D33" s="2" t="s">
        <v>50</v>
      </c>
      <c r="E33" s="36"/>
      <c r="F33" s="15">
        <f t="shared" si="0"/>
        <v>0</v>
      </c>
    </row>
    <row r="34" spans="1:6" ht="30" customHeight="1" x14ac:dyDescent="0.25">
      <c r="A34" s="2" t="s">
        <v>105</v>
      </c>
      <c r="B34" s="6" t="s">
        <v>106</v>
      </c>
      <c r="C34" s="3">
        <v>98</v>
      </c>
      <c r="D34" s="2" t="s">
        <v>50</v>
      </c>
      <c r="E34" s="36"/>
      <c r="F34" s="15">
        <f t="shared" si="0"/>
        <v>0</v>
      </c>
    </row>
    <row r="35" spans="1:6" ht="30" customHeight="1" x14ac:dyDescent="0.25">
      <c r="A35" s="2" t="s">
        <v>107</v>
      </c>
      <c r="B35" s="6" t="s">
        <v>108</v>
      </c>
      <c r="C35" s="3">
        <v>160</v>
      </c>
      <c r="D35" s="2" t="s">
        <v>50</v>
      </c>
      <c r="E35" s="36"/>
      <c r="F35" s="15">
        <f t="shared" si="0"/>
        <v>0</v>
      </c>
    </row>
    <row r="36" spans="1:6" ht="30" customHeight="1" x14ac:dyDescent="0.25">
      <c r="A36" s="2" t="s">
        <v>109</v>
      </c>
      <c r="B36" s="6" t="s">
        <v>110</v>
      </c>
      <c r="C36" s="3">
        <v>661</v>
      </c>
      <c r="D36" s="2" t="s">
        <v>28</v>
      </c>
      <c r="E36" s="36"/>
      <c r="F36" s="15">
        <f t="shared" si="0"/>
        <v>0</v>
      </c>
    </row>
    <row r="37" spans="1:6" ht="30" customHeight="1" x14ac:dyDescent="0.25">
      <c r="A37" s="2" t="s">
        <v>111</v>
      </c>
      <c r="B37" s="6" t="s">
        <v>112</v>
      </c>
      <c r="C37" s="3">
        <v>95</v>
      </c>
      <c r="D37" s="2" t="s">
        <v>28</v>
      </c>
      <c r="E37" s="36"/>
      <c r="F37" s="15">
        <f t="shared" si="0"/>
        <v>0</v>
      </c>
    </row>
    <row r="38" spans="1:6" ht="30" customHeight="1" x14ac:dyDescent="0.25">
      <c r="A38" s="2" t="s">
        <v>113</v>
      </c>
      <c r="B38" s="6" t="s">
        <v>114</v>
      </c>
      <c r="C38" s="3">
        <v>162</v>
      </c>
      <c r="D38" s="2" t="s">
        <v>28</v>
      </c>
      <c r="E38" s="36"/>
      <c r="F38" s="15">
        <f t="shared" si="0"/>
        <v>0</v>
      </c>
    </row>
    <row r="39" spans="1:6" ht="30" customHeight="1" x14ac:dyDescent="0.25">
      <c r="A39" s="2" t="s">
        <v>115</v>
      </c>
      <c r="B39" s="6" t="s">
        <v>116</v>
      </c>
      <c r="C39" s="3">
        <v>192</v>
      </c>
      <c r="D39" s="2" t="s">
        <v>28</v>
      </c>
      <c r="E39" s="36"/>
      <c r="F39" s="15">
        <f t="shared" si="0"/>
        <v>0</v>
      </c>
    </row>
    <row r="40" spans="1:6" ht="30" customHeight="1" x14ac:dyDescent="0.25">
      <c r="A40" s="2" t="s">
        <v>54</v>
      </c>
      <c r="B40" s="6" t="s">
        <v>55</v>
      </c>
      <c r="C40" s="3">
        <v>1387</v>
      </c>
      <c r="D40" s="2" t="s">
        <v>28</v>
      </c>
      <c r="E40" s="36"/>
      <c r="F40" s="15">
        <f t="shared" si="0"/>
        <v>0</v>
      </c>
    </row>
    <row r="41" spans="1:6" ht="30" customHeight="1" x14ac:dyDescent="0.25">
      <c r="A41" s="2" t="s">
        <v>117</v>
      </c>
      <c r="B41" s="6" t="s">
        <v>118</v>
      </c>
      <c r="C41" s="3">
        <v>127</v>
      </c>
      <c r="D41" s="2" t="s">
        <v>28</v>
      </c>
      <c r="E41" s="36"/>
      <c r="F41" s="15">
        <f t="shared" si="0"/>
        <v>0</v>
      </c>
    </row>
    <row r="42" spans="1:6" ht="30" customHeight="1" x14ac:dyDescent="0.25">
      <c r="A42" s="2" t="s">
        <v>119</v>
      </c>
      <c r="B42" s="6" t="s">
        <v>120</v>
      </c>
      <c r="C42" s="3">
        <v>60</v>
      </c>
      <c r="D42" s="2" t="s">
        <v>28</v>
      </c>
      <c r="E42" s="36"/>
      <c r="F42" s="15">
        <f t="shared" si="0"/>
        <v>0</v>
      </c>
    </row>
    <row r="43" spans="1:6" ht="30" customHeight="1" x14ac:dyDescent="0.25">
      <c r="A43" s="2" t="s">
        <v>56</v>
      </c>
      <c r="B43" s="6" t="s">
        <v>57</v>
      </c>
      <c r="C43" s="3">
        <v>120</v>
      </c>
      <c r="D43" s="2" t="s">
        <v>28</v>
      </c>
      <c r="E43" s="36"/>
      <c r="F43" s="15">
        <f t="shared" si="0"/>
        <v>0</v>
      </c>
    </row>
    <row r="44" spans="1:6" ht="30" customHeight="1" x14ac:dyDescent="0.25">
      <c r="A44" s="2" t="s">
        <v>121</v>
      </c>
      <c r="B44" s="6" t="s">
        <v>122</v>
      </c>
      <c r="C44" s="3">
        <v>420</v>
      </c>
      <c r="D44" s="2" t="s">
        <v>28</v>
      </c>
      <c r="E44" s="36"/>
      <c r="F44" s="15">
        <f t="shared" si="0"/>
        <v>0</v>
      </c>
    </row>
    <row r="45" spans="1:6" ht="30" customHeight="1" x14ac:dyDescent="0.25">
      <c r="A45" s="2" t="s">
        <v>123</v>
      </c>
      <c r="B45" s="6" t="s">
        <v>124</v>
      </c>
      <c r="C45" s="3">
        <v>495</v>
      </c>
      <c r="D45" s="2" t="s">
        <v>28</v>
      </c>
      <c r="E45" s="36"/>
      <c r="F45" s="15">
        <f t="shared" si="0"/>
        <v>0</v>
      </c>
    </row>
    <row r="46" spans="1:6" ht="30" customHeight="1" x14ac:dyDescent="0.25">
      <c r="A46" s="2" t="s">
        <v>125</v>
      </c>
      <c r="B46" s="6" t="s">
        <v>126</v>
      </c>
      <c r="C46" s="3">
        <v>123</v>
      </c>
      <c r="D46" s="2" t="s">
        <v>12</v>
      </c>
      <c r="E46" s="24">
        <v>1</v>
      </c>
      <c r="F46" s="15">
        <f t="shared" si="0"/>
        <v>123</v>
      </c>
    </row>
    <row r="47" spans="1:6" ht="30" customHeight="1" x14ac:dyDescent="0.25">
      <c r="A47" s="2" t="s">
        <v>131</v>
      </c>
      <c r="B47" s="6" t="s">
        <v>161</v>
      </c>
      <c r="C47" s="3">
        <v>3</v>
      </c>
      <c r="D47" s="2" t="s">
        <v>19</v>
      </c>
      <c r="E47" s="36"/>
      <c r="F47" s="15">
        <f t="shared" si="0"/>
        <v>0</v>
      </c>
    </row>
    <row r="48" spans="1:6" ht="30" customHeight="1" x14ac:dyDescent="0.25">
      <c r="A48" s="2" t="s">
        <v>152</v>
      </c>
      <c r="B48" s="6" t="s">
        <v>162</v>
      </c>
      <c r="C48" s="3">
        <v>2</v>
      </c>
      <c r="D48" s="2" t="s">
        <v>19</v>
      </c>
      <c r="E48" s="36"/>
      <c r="F48" s="15">
        <f t="shared" si="0"/>
        <v>0</v>
      </c>
    </row>
    <row r="49" spans="1:6" ht="30" customHeight="1" x14ac:dyDescent="0.25">
      <c r="A49" s="2" t="s">
        <v>153</v>
      </c>
      <c r="B49" s="6" t="s">
        <v>163</v>
      </c>
      <c r="C49" s="3">
        <v>6</v>
      </c>
      <c r="D49" s="2" t="s">
        <v>19</v>
      </c>
      <c r="E49" s="36"/>
      <c r="F49" s="15">
        <f t="shared" si="0"/>
        <v>0</v>
      </c>
    </row>
    <row r="50" spans="1:6" ht="30" customHeight="1" x14ac:dyDescent="0.25">
      <c r="A50" s="2" t="s">
        <v>154</v>
      </c>
      <c r="B50" s="6" t="s">
        <v>164</v>
      </c>
      <c r="C50" s="3">
        <v>26</v>
      </c>
      <c r="D50" s="2" t="s">
        <v>19</v>
      </c>
      <c r="E50" s="36"/>
      <c r="F50" s="15">
        <f t="shared" si="0"/>
        <v>0</v>
      </c>
    </row>
    <row r="51" spans="1:6" ht="30" customHeight="1" x14ac:dyDescent="0.25">
      <c r="A51" s="2" t="s">
        <v>139</v>
      </c>
      <c r="B51" s="6" t="s">
        <v>64</v>
      </c>
      <c r="C51" s="3">
        <v>7</v>
      </c>
      <c r="D51" s="2" t="s">
        <v>19</v>
      </c>
      <c r="E51" s="36"/>
      <c r="F51" s="15">
        <f t="shared" si="0"/>
        <v>0</v>
      </c>
    </row>
    <row r="52" spans="1:6" ht="30" customHeight="1" x14ac:dyDescent="0.25">
      <c r="A52" s="2" t="s">
        <v>155</v>
      </c>
      <c r="B52" s="6" t="s">
        <v>166</v>
      </c>
      <c r="C52" s="3">
        <v>10</v>
      </c>
      <c r="D52" s="2" t="s">
        <v>19</v>
      </c>
      <c r="E52" s="36"/>
      <c r="F52" s="15">
        <f t="shared" si="0"/>
        <v>0</v>
      </c>
    </row>
    <row r="53" spans="1:6" ht="30" customHeight="1" x14ac:dyDescent="0.25">
      <c r="A53" s="2" t="s">
        <v>156</v>
      </c>
      <c r="B53" s="6" t="s">
        <v>165</v>
      </c>
      <c r="C53" s="3">
        <v>2</v>
      </c>
      <c r="D53" s="2" t="s">
        <v>19</v>
      </c>
      <c r="E53" s="36"/>
      <c r="F53" s="15">
        <f t="shared" si="0"/>
        <v>0</v>
      </c>
    </row>
    <row r="54" spans="1:6" ht="30" customHeight="1" x14ac:dyDescent="0.25">
      <c r="A54" s="2" t="s">
        <v>157</v>
      </c>
      <c r="B54" s="6" t="s">
        <v>167</v>
      </c>
      <c r="C54" s="3">
        <v>1</v>
      </c>
      <c r="D54" s="2" t="s">
        <v>19</v>
      </c>
      <c r="E54" s="36"/>
      <c r="F54" s="15">
        <f t="shared" si="0"/>
        <v>0</v>
      </c>
    </row>
    <row r="55" spans="1:6" ht="30" customHeight="1" x14ac:dyDescent="0.25">
      <c r="A55" s="2" t="s">
        <v>158</v>
      </c>
      <c r="B55" s="6" t="s">
        <v>168</v>
      </c>
      <c r="C55" s="3">
        <v>4</v>
      </c>
      <c r="D55" s="2" t="s">
        <v>19</v>
      </c>
      <c r="E55" s="36"/>
      <c r="F55" s="15">
        <f t="shared" si="0"/>
        <v>0</v>
      </c>
    </row>
    <row r="56" spans="1:6" ht="30" customHeight="1" x14ac:dyDescent="0.25">
      <c r="A56" s="2" t="s">
        <v>140</v>
      </c>
      <c r="B56" s="6" t="s">
        <v>149</v>
      </c>
      <c r="C56" s="3">
        <v>15</v>
      </c>
      <c r="D56" s="2" t="s">
        <v>65</v>
      </c>
      <c r="E56" s="36"/>
      <c r="F56" s="15">
        <f t="shared" si="0"/>
        <v>0</v>
      </c>
    </row>
    <row r="57" spans="1:6" ht="30" customHeight="1" x14ac:dyDescent="0.25">
      <c r="A57" s="2" t="s">
        <v>159</v>
      </c>
      <c r="B57" s="6" t="s">
        <v>170</v>
      </c>
      <c r="C57" s="3">
        <v>1</v>
      </c>
      <c r="D57" s="2" t="s">
        <v>66</v>
      </c>
      <c r="E57" s="36"/>
      <c r="F57" s="15">
        <f t="shared" si="0"/>
        <v>0</v>
      </c>
    </row>
    <row r="58" spans="1:6" ht="30" customHeight="1" x14ac:dyDescent="0.25">
      <c r="A58" s="2" t="s">
        <v>160</v>
      </c>
      <c r="B58" s="6" t="s">
        <v>169</v>
      </c>
      <c r="C58" s="3">
        <v>288</v>
      </c>
      <c r="D58" s="2" t="s">
        <v>89</v>
      </c>
      <c r="E58" s="36"/>
      <c r="F58" s="15">
        <f t="shared" si="0"/>
        <v>0</v>
      </c>
    </row>
    <row r="60" spans="1:6" customFormat="1" ht="30" customHeight="1" x14ac:dyDescent="0.25">
      <c r="B60" s="7"/>
      <c r="C60" s="45" t="s">
        <v>187</v>
      </c>
      <c r="D60" s="46"/>
      <c r="E60" s="28"/>
      <c r="F60" s="21">
        <f>SUM(F6:F58)</f>
        <v>123</v>
      </c>
    </row>
  </sheetData>
  <sheetProtection algorithmName="SHA-512" hashValue="tb4q9/35QIShsNmc/5rvQ+u0UqnftjmxZhOpPoQd1kjK0s6acWwLE4oRoO7oac1kz3frWh43+bxUm0EHaztFiQ==" saltValue="aDJwrSDz17N8A8iMEG15NQ==" spinCount="100000" sheet="1" objects="1" scenarios="1" selectLockedCells="1"/>
  <mergeCells count="2">
    <mergeCell ref="C1:F1"/>
    <mergeCell ref="C60:D60"/>
  </mergeCells>
  <pageMargins left="0.7" right="0.7" top="0.75" bottom="0.75" header="0.3" footer="0.3"/>
  <pageSetup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90FF4-3E7D-42D1-B009-8C6EB5CB8FBB}">
  <dimension ref="A1:F38"/>
  <sheetViews>
    <sheetView zoomScaleNormal="100" workbookViewId="0">
      <selection activeCell="E35" sqref="E35"/>
    </sheetView>
  </sheetViews>
  <sheetFormatPr defaultRowHeight="15" x14ac:dyDescent="0.25"/>
  <cols>
    <col min="1" max="1" width="13.42578125" style="1" bestFit="1" customWidth="1"/>
    <col min="2" max="2" width="50.7109375" style="1" customWidth="1"/>
    <col min="3" max="3" width="16.7109375" style="1" customWidth="1"/>
    <col min="4" max="4" width="10.7109375" style="1" customWidth="1"/>
    <col min="5" max="5" width="15.7109375" style="25" customWidth="1"/>
    <col min="6" max="6" width="15.7109375" style="1" customWidth="1"/>
    <col min="7" max="16384" width="9.140625" style="1"/>
  </cols>
  <sheetData>
    <row r="1" spans="1:6" x14ac:dyDescent="0.25">
      <c r="A1"/>
      <c r="B1" s="7"/>
      <c r="C1" s="44" t="s">
        <v>176</v>
      </c>
      <c r="D1" s="44"/>
      <c r="E1" s="44"/>
      <c r="F1" s="44"/>
    </row>
    <row r="2" spans="1:6" ht="21" x14ac:dyDescent="0.35">
      <c r="A2" s="8" t="s">
        <v>177</v>
      </c>
      <c r="B2" s="7"/>
      <c r="C2"/>
      <c r="E2" s="22"/>
      <c r="F2"/>
    </row>
    <row r="3" spans="1:6" ht="18.75" x14ac:dyDescent="0.3">
      <c r="A3"/>
      <c r="B3" s="9" t="s">
        <v>184</v>
      </c>
      <c r="C3"/>
      <c r="E3" s="22"/>
      <c r="F3"/>
    </row>
    <row r="4" spans="1:6" x14ac:dyDescent="0.25">
      <c r="A4" t="s">
        <v>179</v>
      </c>
      <c r="B4" s="7"/>
      <c r="C4"/>
      <c r="E4" s="22"/>
      <c r="F4"/>
    </row>
    <row r="5" spans="1:6" ht="15.75" thickBot="1" x14ac:dyDescent="0.3">
      <c r="A5" s="4" t="s">
        <v>172</v>
      </c>
      <c r="B5" s="4" t="s">
        <v>173</v>
      </c>
      <c r="C5" s="5" t="s">
        <v>180</v>
      </c>
      <c r="D5" s="4" t="s">
        <v>174</v>
      </c>
      <c r="E5" s="23" t="s">
        <v>181</v>
      </c>
      <c r="F5" s="4" t="s">
        <v>182</v>
      </c>
    </row>
    <row r="6" spans="1:6" ht="30" customHeight="1" x14ac:dyDescent="0.25">
      <c r="A6" s="2" t="s">
        <v>0</v>
      </c>
      <c r="B6" s="6" t="s">
        <v>2</v>
      </c>
      <c r="C6" s="3">
        <v>4001</v>
      </c>
      <c r="D6" s="2" t="s">
        <v>1</v>
      </c>
      <c r="E6" s="35"/>
      <c r="F6" s="15">
        <f t="shared" ref="F6:F10" si="0">C6*E6</f>
        <v>0</v>
      </c>
    </row>
    <row r="7" spans="1:6" ht="30" customHeight="1" x14ac:dyDescent="0.25">
      <c r="A7" s="2" t="s">
        <v>3</v>
      </c>
      <c r="B7" s="6" t="s">
        <v>5</v>
      </c>
      <c r="C7" s="3">
        <v>40</v>
      </c>
      <c r="D7" s="2" t="s">
        <v>4</v>
      </c>
      <c r="E7" s="36"/>
      <c r="F7" s="15">
        <f t="shared" si="0"/>
        <v>0</v>
      </c>
    </row>
    <row r="8" spans="1:6" ht="30" customHeight="1" x14ac:dyDescent="0.25">
      <c r="A8" s="2" t="s">
        <v>6</v>
      </c>
      <c r="B8" s="6" t="s">
        <v>7</v>
      </c>
      <c r="C8" s="3">
        <v>5330</v>
      </c>
      <c r="D8" s="2" t="s">
        <v>4</v>
      </c>
      <c r="E8" s="36"/>
      <c r="F8" s="15">
        <f t="shared" si="0"/>
        <v>0</v>
      </c>
    </row>
    <row r="9" spans="1:6" s="39" customFormat="1" ht="30" customHeight="1" x14ac:dyDescent="0.25">
      <c r="A9" s="42">
        <v>311.01100000000002</v>
      </c>
      <c r="B9" s="6" t="s">
        <v>201</v>
      </c>
      <c r="C9" s="3">
        <v>850</v>
      </c>
      <c r="D9" s="2" t="s">
        <v>4</v>
      </c>
      <c r="E9" s="36"/>
      <c r="F9" s="15">
        <f t="shared" ref="F9" si="1">C9*E9</f>
        <v>0</v>
      </c>
    </row>
    <row r="10" spans="1:6" ht="30" customHeight="1" x14ac:dyDescent="0.25">
      <c r="A10" s="2" t="s">
        <v>8</v>
      </c>
      <c r="B10" s="6" t="s">
        <v>10</v>
      </c>
      <c r="C10" s="3">
        <v>663</v>
      </c>
      <c r="D10" s="2" t="s">
        <v>9</v>
      </c>
      <c r="E10" s="36"/>
      <c r="F10" s="15">
        <f t="shared" si="0"/>
        <v>0</v>
      </c>
    </row>
    <row r="11" spans="1:6" ht="30" customHeight="1" x14ac:dyDescent="0.25">
      <c r="A11" s="2" t="s">
        <v>11</v>
      </c>
      <c r="B11" s="6" t="s">
        <v>13</v>
      </c>
      <c r="C11" s="3">
        <v>1220</v>
      </c>
      <c r="D11" s="2" t="s">
        <v>12</v>
      </c>
      <c r="E11" s="24">
        <v>1</v>
      </c>
      <c r="F11" s="15">
        <f t="shared" ref="F11:F36" si="2">C11*E11</f>
        <v>1220</v>
      </c>
    </row>
    <row r="12" spans="1:6" ht="30" customHeight="1" x14ac:dyDescent="0.25">
      <c r="A12" s="2" t="s">
        <v>14</v>
      </c>
      <c r="B12" s="6" t="s">
        <v>15</v>
      </c>
      <c r="C12" s="3">
        <v>1089</v>
      </c>
      <c r="D12" s="2" t="s">
        <v>4</v>
      </c>
      <c r="E12" s="36"/>
      <c r="F12" s="15">
        <f t="shared" si="2"/>
        <v>0</v>
      </c>
    </row>
    <row r="13" spans="1:6" ht="30" customHeight="1" x14ac:dyDescent="0.25">
      <c r="A13" s="2" t="s">
        <v>16</v>
      </c>
      <c r="B13" s="6" t="s">
        <v>17</v>
      </c>
      <c r="C13" s="3">
        <v>816</v>
      </c>
      <c r="D13" s="2" t="s">
        <v>4</v>
      </c>
      <c r="E13" s="36"/>
      <c r="F13" s="15">
        <f t="shared" si="2"/>
        <v>0</v>
      </c>
    </row>
    <row r="14" spans="1:6" ht="30" customHeight="1" x14ac:dyDescent="0.25">
      <c r="A14" s="2" t="s">
        <v>18</v>
      </c>
      <c r="B14" s="6" t="s">
        <v>20</v>
      </c>
      <c r="C14" s="3">
        <v>1</v>
      </c>
      <c r="D14" s="2" t="s">
        <v>19</v>
      </c>
      <c r="E14" s="36"/>
      <c r="F14" s="15">
        <f t="shared" si="2"/>
        <v>0</v>
      </c>
    </row>
    <row r="15" spans="1:6" ht="30" customHeight="1" x14ac:dyDescent="0.25">
      <c r="A15" s="2" t="s">
        <v>21</v>
      </c>
      <c r="B15" s="6" t="s">
        <v>23</v>
      </c>
      <c r="C15" s="3">
        <v>32</v>
      </c>
      <c r="D15" s="2" t="s">
        <v>22</v>
      </c>
      <c r="E15" s="36"/>
      <c r="F15" s="15">
        <f t="shared" si="2"/>
        <v>0</v>
      </c>
    </row>
    <row r="16" spans="1:6" ht="30" customHeight="1" x14ac:dyDescent="0.25">
      <c r="A16" s="2" t="s">
        <v>24</v>
      </c>
      <c r="B16" s="6" t="s">
        <v>26</v>
      </c>
      <c r="C16" s="3">
        <v>230</v>
      </c>
      <c r="D16" s="2" t="s">
        <v>25</v>
      </c>
      <c r="E16" s="36"/>
      <c r="F16" s="15">
        <f t="shared" si="2"/>
        <v>0</v>
      </c>
    </row>
    <row r="17" spans="1:6" ht="30" customHeight="1" x14ac:dyDescent="0.25">
      <c r="A17" s="2" t="s">
        <v>36</v>
      </c>
      <c r="B17" s="6" t="s">
        <v>37</v>
      </c>
      <c r="C17" s="3">
        <v>230</v>
      </c>
      <c r="D17" s="2" t="s">
        <v>25</v>
      </c>
      <c r="E17" s="36"/>
      <c r="F17" s="15">
        <f t="shared" si="2"/>
        <v>0</v>
      </c>
    </row>
    <row r="18" spans="1:6" ht="30" customHeight="1" x14ac:dyDescent="0.25">
      <c r="A18" s="2" t="s">
        <v>38</v>
      </c>
      <c r="B18" s="6" t="s">
        <v>40</v>
      </c>
      <c r="C18" s="3">
        <v>4</v>
      </c>
      <c r="D18" s="2" t="s">
        <v>39</v>
      </c>
      <c r="E18" s="36"/>
      <c r="F18" s="15">
        <f t="shared" si="2"/>
        <v>0</v>
      </c>
    </row>
    <row r="19" spans="1:6" ht="30" customHeight="1" x14ac:dyDescent="0.25">
      <c r="A19" s="2" t="s">
        <v>41</v>
      </c>
      <c r="B19" s="6" t="s">
        <v>42</v>
      </c>
      <c r="C19" s="3">
        <v>6</v>
      </c>
      <c r="D19" s="2" t="s">
        <v>39</v>
      </c>
      <c r="E19" s="36"/>
      <c r="F19" s="15">
        <f t="shared" si="2"/>
        <v>0</v>
      </c>
    </row>
    <row r="20" spans="1:6" ht="30" customHeight="1" x14ac:dyDescent="0.25">
      <c r="A20" s="2" t="s">
        <v>43</v>
      </c>
      <c r="B20" s="6" t="s">
        <v>44</v>
      </c>
      <c r="C20" s="3">
        <v>5</v>
      </c>
      <c r="D20" s="2" t="s">
        <v>22</v>
      </c>
      <c r="E20" s="36"/>
      <c r="F20" s="15">
        <f t="shared" si="2"/>
        <v>0</v>
      </c>
    </row>
    <row r="21" spans="1:6" s="39" customFormat="1" ht="30" customHeight="1" x14ac:dyDescent="0.25">
      <c r="A21" s="32" t="s">
        <v>49</v>
      </c>
      <c r="B21" s="40" t="s">
        <v>51</v>
      </c>
      <c r="C21" s="34">
        <v>760</v>
      </c>
      <c r="D21" s="33" t="s">
        <v>50</v>
      </c>
      <c r="E21" s="36"/>
      <c r="F21" s="15">
        <f t="shared" si="2"/>
        <v>0</v>
      </c>
    </row>
    <row r="22" spans="1:6" s="39" customFormat="1" ht="30" customHeight="1" x14ac:dyDescent="0.25">
      <c r="A22" s="32" t="s">
        <v>52</v>
      </c>
      <c r="B22" s="40" t="s">
        <v>53</v>
      </c>
      <c r="C22" s="34">
        <v>114</v>
      </c>
      <c r="D22" s="33" t="s">
        <v>50</v>
      </c>
      <c r="E22" s="36"/>
      <c r="F22" s="15">
        <f t="shared" si="2"/>
        <v>0</v>
      </c>
    </row>
    <row r="23" spans="1:6" ht="30" customHeight="1" x14ac:dyDescent="0.25">
      <c r="A23" s="2" t="s">
        <v>54</v>
      </c>
      <c r="B23" s="6" t="s">
        <v>55</v>
      </c>
      <c r="C23" s="3">
        <v>5277</v>
      </c>
      <c r="D23" s="2" t="s">
        <v>28</v>
      </c>
      <c r="E23" s="36"/>
      <c r="F23" s="15">
        <f t="shared" si="2"/>
        <v>0</v>
      </c>
    </row>
    <row r="24" spans="1:6" ht="30" customHeight="1" x14ac:dyDescent="0.25">
      <c r="A24" s="2" t="s">
        <v>56</v>
      </c>
      <c r="B24" s="6" t="s">
        <v>57</v>
      </c>
      <c r="C24" s="3">
        <v>520</v>
      </c>
      <c r="D24" s="2" t="s">
        <v>28</v>
      </c>
      <c r="E24" s="36"/>
      <c r="F24" s="15">
        <f t="shared" si="2"/>
        <v>0</v>
      </c>
    </row>
    <row r="25" spans="1:6" ht="30" customHeight="1" x14ac:dyDescent="0.25">
      <c r="A25" s="2" t="s">
        <v>58</v>
      </c>
      <c r="B25" s="6" t="s">
        <v>59</v>
      </c>
      <c r="C25" s="3">
        <v>240</v>
      </c>
      <c r="D25" s="2" t="s">
        <v>28</v>
      </c>
      <c r="E25" s="36"/>
      <c r="F25" s="15">
        <f t="shared" si="2"/>
        <v>0</v>
      </c>
    </row>
    <row r="26" spans="1:6" ht="30" customHeight="1" x14ac:dyDescent="0.25">
      <c r="A26" s="2" t="s">
        <v>60</v>
      </c>
      <c r="B26" s="6" t="s">
        <v>61</v>
      </c>
      <c r="C26" s="3">
        <v>375</v>
      </c>
      <c r="D26" s="2" t="s">
        <v>28</v>
      </c>
      <c r="E26" s="36"/>
      <c r="F26" s="15">
        <f t="shared" si="2"/>
        <v>0</v>
      </c>
    </row>
    <row r="27" spans="1:6" ht="30" customHeight="1" x14ac:dyDescent="0.25">
      <c r="A27" s="2" t="s">
        <v>121</v>
      </c>
      <c r="B27" s="6" t="s">
        <v>122</v>
      </c>
      <c r="C27" s="3">
        <v>370</v>
      </c>
      <c r="D27" s="2" t="s">
        <v>28</v>
      </c>
      <c r="E27" s="36"/>
      <c r="F27" s="15">
        <f t="shared" si="2"/>
        <v>0</v>
      </c>
    </row>
    <row r="28" spans="1:6" ht="30" customHeight="1" x14ac:dyDescent="0.25">
      <c r="A28" s="2" t="s">
        <v>127</v>
      </c>
      <c r="B28" s="6" t="s">
        <v>128</v>
      </c>
      <c r="C28" s="3">
        <v>90</v>
      </c>
      <c r="D28" s="2" t="s">
        <v>28</v>
      </c>
      <c r="E28" s="36"/>
      <c r="F28" s="15">
        <f t="shared" si="2"/>
        <v>0</v>
      </c>
    </row>
    <row r="29" spans="1:6" ht="30" customHeight="1" x14ac:dyDescent="0.25">
      <c r="A29" s="2" t="s">
        <v>129</v>
      </c>
      <c r="B29" s="6" t="s">
        <v>130</v>
      </c>
      <c r="C29" s="3">
        <v>1024</v>
      </c>
      <c r="D29" s="2" t="s">
        <v>28</v>
      </c>
      <c r="E29" s="36"/>
      <c r="F29" s="15">
        <f t="shared" si="2"/>
        <v>0</v>
      </c>
    </row>
    <row r="30" spans="1:6" s="14" customFormat="1" ht="30" customHeight="1" x14ac:dyDescent="0.25">
      <c r="A30" s="42">
        <v>690.01499999999999</v>
      </c>
      <c r="B30" s="6" t="s">
        <v>197</v>
      </c>
      <c r="C30" s="3">
        <v>360</v>
      </c>
      <c r="D30" s="2" t="s">
        <v>28</v>
      </c>
      <c r="E30" s="36"/>
      <c r="F30" s="15">
        <f t="shared" si="2"/>
        <v>0</v>
      </c>
    </row>
    <row r="31" spans="1:6" ht="30" customHeight="1" x14ac:dyDescent="0.25">
      <c r="A31" s="2" t="s">
        <v>132</v>
      </c>
      <c r="B31" s="6" t="s">
        <v>143</v>
      </c>
      <c r="C31" s="3">
        <v>30</v>
      </c>
      <c r="D31" s="2" t="s">
        <v>19</v>
      </c>
      <c r="E31" s="36"/>
      <c r="F31" s="15">
        <f t="shared" si="2"/>
        <v>0</v>
      </c>
    </row>
    <row r="32" spans="1:6" ht="30" customHeight="1" x14ac:dyDescent="0.25">
      <c r="A32" s="2" t="s">
        <v>134</v>
      </c>
      <c r="B32" s="6" t="s">
        <v>146</v>
      </c>
      <c r="C32" s="3">
        <v>1</v>
      </c>
      <c r="D32" s="2" t="s">
        <v>19</v>
      </c>
      <c r="E32" s="36"/>
      <c r="F32" s="15">
        <f t="shared" si="2"/>
        <v>0</v>
      </c>
    </row>
    <row r="33" spans="1:6" ht="30" customHeight="1" x14ac:dyDescent="0.25">
      <c r="A33" s="2" t="s">
        <v>135</v>
      </c>
      <c r="B33" s="6" t="s">
        <v>171</v>
      </c>
      <c r="C33" s="3">
        <v>1</v>
      </c>
      <c r="D33" s="2" t="s">
        <v>19</v>
      </c>
      <c r="E33" s="36"/>
      <c r="F33" s="15">
        <f t="shared" si="2"/>
        <v>0</v>
      </c>
    </row>
    <row r="34" spans="1:6" ht="30" customHeight="1" x14ac:dyDescent="0.25">
      <c r="A34" s="2" t="s">
        <v>136</v>
      </c>
      <c r="B34" s="6" t="s">
        <v>147</v>
      </c>
      <c r="C34" s="3">
        <v>1</v>
      </c>
      <c r="D34" s="2" t="s">
        <v>19</v>
      </c>
      <c r="E34" s="36"/>
      <c r="F34" s="15">
        <f t="shared" si="2"/>
        <v>0</v>
      </c>
    </row>
    <row r="35" spans="1:6" ht="30" customHeight="1" x14ac:dyDescent="0.25">
      <c r="A35" s="2" t="s">
        <v>138</v>
      </c>
      <c r="B35" s="6" t="s">
        <v>148</v>
      </c>
      <c r="C35" s="3">
        <v>1</v>
      </c>
      <c r="D35" s="2" t="s">
        <v>19</v>
      </c>
      <c r="E35" s="36"/>
      <c r="F35" s="15">
        <f t="shared" si="2"/>
        <v>0</v>
      </c>
    </row>
    <row r="36" spans="1:6" ht="30" customHeight="1" x14ac:dyDescent="0.25">
      <c r="A36" s="2" t="s">
        <v>140</v>
      </c>
      <c r="B36" s="6" t="s">
        <v>149</v>
      </c>
      <c r="C36" s="3">
        <v>15</v>
      </c>
      <c r="D36" s="2" t="s">
        <v>65</v>
      </c>
      <c r="E36" s="36"/>
      <c r="F36" s="15">
        <f t="shared" si="2"/>
        <v>0</v>
      </c>
    </row>
    <row r="38" spans="1:6" customFormat="1" ht="30" customHeight="1" x14ac:dyDescent="0.25">
      <c r="B38" s="7"/>
      <c r="C38" s="45" t="s">
        <v>188</v>
      </c>
      <c r="D38" s="46"/>
      <c r="E38" s="21"/>
      <c r="F38" s="21">
        <f>SUM(F6:F36)</f>
        <v>1220</v>
      </c>
    </row>
  </sheetData>
  <sheetProtection algorithmName="SHA-512" hashValue="LEmZMQIP6Yfl1MEh8cypmb3aqjvgt5Tufifc+lUQqWkC/OvRXKLP6xmZoltF0Sq5c3+tZ5YSyyLnt4zfCAqSQQ==" saltValue="RmLwMqfVewWkNHhOmVb6FA==" spinCount="100000" sheet="1" selectLockedCells="1"/>
  <mergeCells count="2">
    <mergeCell ref="C1:F1"/>
    <mergeCell ref="C38:D38"/>
  </mergeCells>
  <pageMargins left="0.7" right="0.7" top="0.75" bottom="0.75" header="0.3" footer="0.3"/>
  <pageSetup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F2427-8AB7-463B-932C-3EFB1921081D}">
  <dimension ref="A1:F17"/>
  <sheetViews>
    <sheetView zoomScaleNormal="100" workbookViewId="0">
      <selection activeCell="E10" sqref="E10:E12"/>
    </sheetView>
  </sheetViews>
  <sheetFormatPr defaultRowHeight="15" x14ac:dyDescent="0.25"/>
  <cols>
    <col min="1" max="1" width="13.42578125" style="1" bestFit="1" customWidth="1"/>
    <col min="2" max="2" width="50.7109375" style="1" customWidth="1"/>
    <col min="3" max="3" width="16.7109375" style="1" customWidth="1"/>
    <col min="4" max="4" width="10.7109375" style="1" customWidth="1"/>
    <col min="5" max="5" width="15.7109375" style="20" customWidth="1"/>
    <col min="6" max="6" width="15.7109375" style="1" customWidth="1"/>
    <col min="7" max="16384" width="9.140625" style="1"/>
  </cols>
  <sheetData>
    <row r="1" spans="1:6" x14ac:dyDescent="0.25">
      <c r="A1"/>
      <c r="B1" s="7"/>
      <c r="C1" s="44" t="s">
        <v>176</v>
      </c>
      <c r="D1" s="44"/>
      <c r="E1" s="44"/>
      <c r="F1" s="44"/>
    </row>
    <row r="2" spans="1:6" ht="21" x14ac:dyDescent="0.35">
      <c r="A2" s="8" t="s">
        <v>177</v>
      </c>
      <c r="B2" s="7"/>
      <c r="C2"/>
      <c r="E2" s="16"/>
      <c r="F2"/>
    </row>
    <row r="3" spans="1:6" ht="18.75" x14ac:dyDescent="0.3">
      <c r="A3"/>
      <c r="B3" s="9" t="s">
        <v>183</v>
      </c>
      <c r="C3"/>
      <c r="E3" s="16"/>
      <c r="F3"/>
    </row>
    <row r="4" spans="1:6" x14ac:dyDescent="0.25">
      <c r="A4" t="s">
        <v>179</v>
      </c>
      <c r="B4" s="7"/>
      <c r="C4"/>
      <c r="E4" s="16"/>
      <c r="F4"/>
    </row>
    <row r="5" spans="1:6" ht="15.75" thickBot="1" x14ac:dyDescent="0.3">
      <c r="A5" s="4" t="s">
        <v>172</v>
      </c>
      <c r="B5" s="4" t="s">
        <v>173</v>
      </c>
      <c r="C5" s="5" t="s">
        <v>180</v>
      </c>
      <c r="D5" s="4" t="s">
        <v>174</v>
      </c>
      <c r="E5" s="17" t="s">
        <v>181</v>
      </c>
      <c r="F5" s="4" t="s">
        <v>182</v>
      </c>
    </row>
    <row r="6" spans="1:6" s="14" customFormat="1" ht="30" customHeight="1" x14ac:dyDescent="0.25">
      <c r="A6" s="2">
        <v>204.01150000000001</v>
      </c>
      <c r="B6" s="6" t="s">
        <v>198</v>
      </c>
      <c r="C6" s="3">
        <v>827</v>
      </c>
      <c r="D6" s="2" t="s">
        <v>25</v>
      </c>
      <c r="E6" s="37"/>
      <c r="F6" s="15">
        <f t="shared" ref="F6:F8" si="0">C6*E6</f>
        <v>0</v>
      </c>
    </row>
    <row r="7" spans="1:6" ht="30" customHeight="1" x14ac:dyDescent="0.25">
      <c r="A7" s="2" t="s">
        <v>3</v>
      </c>
      <c r="B7" s="6" t="s">
        <v>5</v>
      </c>
      <c r="C7" s="3">
        <v>10</v>
      </c>
      <c r="D7" s="2" t="s">
        <v>4</v>
      </c>
      <c r="E7" s="37"/>
      <c r="F7" s="15">
        <f t="shared" si="0"/>
        <v>0</v>
      </c>
    </row>
    <row r="8" spans="1:6" ht="30" customHeight="1" x14ac:dyDescent="0.25">
      <c r="A8" s="2" t="s">
        <v>8</v>
      </c>
      <c r="B8" s="6" t="s">
        <v>10</v>
      </c>
      <c r="C8" s="3">
        <v>122</v>
      </c>
      <c r="D8" s="2" t="s">
        <v>9</v>
      </c>
      <c r="E8" s="38"/>
      <c r="F8" s="15">
        <f t="shared" si="0"/>
        <v>0</v>
      </c>
    </row>
    <row r="9" spans="1:6" ht="30" customHeight="1" x14ac:dyDescent="0.25">
      <c r="A9" s="2" t="s">
        <v>11</v>
      </c>
      <c r="B9" s="6" t="s">
        <v>13</v>
      </c>
      <c r="C9" s="3">
        <v>340</v>
      </c>
      <c r="D9" s="2" t="s">
        <v>12</v>
      </c>
      <c r="E9" s="18">
        <v>1</v>
      </c>
      <c r="F9" s="15">
        <f>C9*E9</f>
        <v>340</v>
      </c>
    </row>
    <row r="10" spans="1:6" ht="30" customHeight="1" x14ac:dyDescent="0.25">
      <c r="A10" s="2" t="s">
        <v>16</v>
      </c>
      <c r="B10" s="6" t="s">
        <v>17</v>
      </c>
      <c r="C10" s="3">
        <v>526</v>
      </c>
      <c r="D10" s="2" t="s">
        <v>4</v>
      </c>
      <c r="E10" s="38"/>
      <c r="F10" s="15">
        <f t="shared" ref="F10:F15" si="1">C10*E10</f>
        <v>0</v>
      </c>
    </row>
    <row r="11" spans="1:6" ht="30" customHeight="1" x14ac:dyDescent="0.25">
      <c r="A11" s="2" t="s">
        <v>18</v>
      </c>
      <c r="B11" s="6" t="s">
        <v>20</v>
      </c>
      <c r="C11" s="3">
        <v>1</v>
      </c>
      <c r="D11" s="2" t="s">
        <v>19</v>
      </c>
      <c r="E11" s="38"/>
      <c r="F11" s="15">
        <f t="shared" si="1"/>
        <v>0</v>
      </c>
    </row>
    <row r="12" spans="1:6" ht="30" customHeight="1" x14ac:dyDescent="0.25">
      <c r="A12" s="2" t="s">
        <v>49</v>
      </c>
      <c r="B12" s="6" t="s">
        <v>51</v>
      </c>
      <c r="C12" s="3">
        <v>58</v>
      </c>
      <c r="D12" s="2" t="s">
        <v>50</v>
      </c>
      <c r="E12" s="38"/>
      <c r="F12" s="15">
        <f t="shared" si="1"/>
        <v>0</v>
      </c>
    </row>
    <row r="13" spans="1:6" ht="30" customHeight="1" x14ac:dyDescent="0.25">
      <c r="A13" s="2" t="s">
        <v>52</v>
      </c>
      <c r="B13" s="6" t="s">
        <v>53</v>
      </c>
      <c r="C13" s="3">
        <v>4</v>
      </c>
      <c r="D13" s="2" t="s">
        <v>50</v>
      </c>
      <c r="E13" s="38"/>
      <c r="F13" s="15">
        <f t="shared" si="1"/>
        <v>0</v>
      </c>
    </row>
    <row r="14" spans="1:6" s="14" customFormat="1" ht="30" customHeight="1" x14ac:dyDescent="0.25">
      <c r="A14" s="2" t="s">
        <v>54</v>
      </c>
      <c r="B14" s="6" t="s">
        <v>55</v>
      </c>
      <c r="C14" s="3">
        <v>3234</v>
      </c>
      <c r="D14" s="2" t="s">
        <v>28</v>
      </c>
      <c r="E14" s="38"/>
      <c r="F14" s="15">
        <f t="shared" si="1"/>
        <v>0</v>
      </c>
    </row>
    <row r="15" spans="1:6" ht="30" customHeight="1" x14ac:dyDescent="0.25">
      <c r="A15" s="2" t="s">
        <v>199</v>
      </c>
      <c r="B15" s="6" t="s">
        <v>200</v>
      </c>
      <c r="C15" s="3">
        <v>38</v>
      </c>
      <c r="D15" s="2" t="s">
        <v>19</v>
      </c>
      <c r="E15" s="38"/>
      <c r="F15" s="15">
        <f t="shared" si="1"/>
        <v>0</v>
      </c>
    </row>
    <row r="17" spans="2:6" customFormat="1" ht="30" customHeight="1" x14ac:dyDescent="0.25">
      <c r="B17" s="7"/>
      <c r="C17" s="45" t="s">
        <v>189</v>
      </c>
      <c r="D17" s="46"/>
      <c r="E17" s="19"/>
      <c r="F17" s="21">
        <f>SUM(F6:F15)</f>
        <v>340</v>
      </c>
    </row>
  </sheetData>
  <sheetProtection algorithmName="SHA-512" hashValue="D/FiVJGMbBPoZRapHZketkw6d9sYsuPcrviZg12b67p1Avs1mzJ3Ana+pCI95KkVy/BEkiCWx3rBotS9Th7YDg==" saltValue="FA2fVEJ+dK2aHOCYxc5jjA==" spinCount="100000" sheet="1" objects="1" scenarios="1" selectLockedCells="1"/>
  <mergeCells count="2">
    <mergeCell ref="C1:F1"/>
    <mergeCell ref="C17:D17"/>
  </mergeCells>
  <pageMargins left="0.7" right="0.7" top="0.75" bottom="0.75" header="0.3" footer="0.3"/>
  <pageSetup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6F658-218B-4A58-8140-702B4121F72B}">
  <dimension ref="A1:F11"/>
  <sheetViews>
    <sheetView zoomScaleNormal="100" workbookViewId="0">
      <selection activeCell="C13" sqref="C13"/>
    </sheetView>
  </sheetViews>
  <sheetFormatPr defaultRowHeight="15" x14ac:dyDescent="0.25"/>
  <cols>
    <col min="1" max="1" width="13.42578125" style="10" bestFit="1" customWidth="1"/>
    <col min="2" max="2" width="28.5703125" style="10" customWidth="1"/>
    <col min="3" max="3" width="16.7109375" style="10" customWidth="1"/>
    <col min="4" max="4" width="10.7109375" style="10" customWidth="1"/>
    <col min="5" max="6" width="15.7109375" style="10" customWidth="1"/>
    <col min="7" max="16384" width="9.140625" style="10"/>
  </cols>
  <sheetData>
    <row r="1" spans="1:6" x14ac:dyDescent="0.25">
      <c r="A1"/>
      <c r="B1" s="7"/>
      <c r="C1" s="44" t="s">
        <v>176</v>
      </c>
      <c r="D1" s="44"/>
      <c r="E1" s="44"/>
      <c r="F1" s="44"/>
    </row>
    <row r="2" spans="1:6" x14ac:dyDescent="0.25">
      <c r="A2"/>
      <c r="B2" s="7"/>
    </row>
    <row r="3" spans="1:6" ht="21" x14ac:dyDescent="0.35">
      <c r="A3" s="47" t="s">
        <v>191</v>
      </c>
      <c r="B3" s="48"/>
      <c r="C3"/>
      <c r="E3"/>
      <c r="F3"/>
    </row>
    <row r="4" spans="1:6" ht="21" x14ac:dyDescent="0.35">
      <c r="A4" s="8"/>
      <c r="B4" s="7"/>
      <c r="C4"/>
      <c r="E4"/>
      <c r="F4"/>
    </row>
    <row r="5" spans="1:6" ht="21" x14ac:dyDescent="0.35">
      <c r="A5" s="8"/>
      <c r="B5" s="7"/>
      <c r="C5"/>
      <c r="E5"/>
      <c r="F5"/>
    </row>
    <row r="6" spans="1:6" ht="21" x14ac:dyDescent="0.35">
      <c r="A6" s="47" t="s">
        <v>192</v>
      </c>
      <c r="B6" s="48"/>
      <c r="C6" s="11">
        <f>'Base Bid'!F48</f>
        <v>1230</v>
      </c>
      <c r="E6"/>
      <c r="F6"/>
    </row>
    <row r="7" spans="1:6" ht="21" x14ac:dyDescent="0.35">
      <c r="A7" s="47" t="s">
        <v>193</v>
      </c>
      <c r="B7" s="48"/>
      <c r="C7" s="13">
        <f>'Alternative 1'!F60</f>
        <v>123</v>
      </c>
    </row>
    <row r="8" spans="1:6" ht="21" x14ac:dyDescent="0.35">
      <c r="A8" s="47" t="s">
        <v>194</v>
      </c>
      <c r="B8" s="48"/>
      <c r="C8" s="13">
        <f>'Alternative 2'!F38</f>
        <v>1220</v>
      </c>
    </row>
    <row r="9" spans="1:6" ht="21" x14ac:dyDescent="0.35">
      <c r="A9" s="47" t="s">
        <v>195</v>
      </c>
      <c r="B9" s="48"/>
      <c r="C9" s="13">
        <f>'Alternative 3'!F17</f>
        <v>340</v>
      </c>
    </row>
    <row r="10" spans="1:6" x14ac:dyDescent="0.25">
      <c r="C10" s="12"/>
    </row>
    <row r="11" spans="1:6" ht="21" x14ac:dyDescent="0.35">
      <c r="A11" s="47" t="s">
        <v>196</v>
      </c>
      <c r="B11" s="48"/>
      <c r="C11" s="11">
        <f>SUM(C6:C9)</f>
        <v>2913</v>
      </c>
    </row>
  </sheetData>
  <sheetProtection algorithmName="SHA-512" hashValue="6ksd79Xy+FY60D7UPNFsz8BNmkDoPEnZxSA+oXfDns0Emi/ZftZhf4KCbiQl6pAoNVy2dHm9D2iTNjra0fqZyQ==" saltValue="TasV36OxCQBVhBkaFQc44A==" spinCount="100000" sheet="1" objects="1" scenarios="1" selectLockedCells="1"/>
  <mergeCells count="7">
    <mergeCell ref="A8:B8"/>
    <mergeCell ref="A9:B9"/>
    <mergeCell ref="A11:B11"/>
    <mergeCell ref="C1:F1"/>
    <mergeCell ref="A6:B6"/>
    <mergeCell ref="A3:B3"/>
    <mergeCell ref="A7:B7"/>
  </mergeCells>
  <pageMargins left="0.7" right="0.7" top="0.75" bottom="0.75" header="0.3" footer="0.3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Base Bid</vt:lpstr>
      <vt:lpstr>Alternative 1</vt:lpstr>
      <vt:lpstr>Alternative 2</vt:lpstr>
      <vt:lpstr>Alternative 3</vt:lpstr>
      <vt:lpstr>Summary</vt:lpstr>
    </vt:vector>
  </TitlesOfParts>
  <Company>Westwood Professional Services,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Betker</dc:creator>
  <cp:lastModifiedBy>Peg Hawley</cp:lastModifiedBy>
  <cp:lastPrinted>2021-05-10T14:50:14Z</cp:lastPrinted>
  <dcterms:created xsi:type="dcterms:W3CDTF">2021-04-21T19:44:30Z</dcterms:created>
  <dcterms:modified xsi:type="dcterms:W3CDTF">2021-05-10T17:42:40Z</dcterms:modified>
</cp:coreProperties>
</file>